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id Library\2025 Bids\06-June 2025\IFB06032025MES 2025-2026 1st Semester Canned &amp; Pouched Fruits &amp; Vegetables\Specifications\"/>
    </mc:Choice>
  </mc:AlternateContent>
  <xr:revisionPtr revIDLastSave="0" documentId="13_ncr:1_{C97EB147-F584-444F-BAC3-65B8F84BA53D}" xr6:coauthVersionLast="47" xr6:coauthVersionMax="47" xr10:uidLastSave="{00000000-0000-0000-0000-000000000000}"/>
  <bookViews>
    <workbookView xWindow="-28920" yWindow="-120" windowWidth="29040" windowHeight="15840" xr2:uid="{0DAC9F0A-347C-438F-A4A9-4628227FA4CE}"/>
  </bookViews>
  <sheets>
    <sheet name="2025-2026 SY Can-Pouch Bid I " sheetId="5" r:id="rId1"/>
    <sheet name="2023-2024 SY Can-Pouch Bid II" sheetId="6" state="hidden" r:id="rId2"/>
    <sheet name="2017-2018SYCannedPouch Bid II  " sheetId="2" state="hidden" r:id="rId3"/>
    <sheet name="2016-2017 SY Samples Request" sheetId="3" state="hidden" r:id="rId4"/>
    <sheet name="Vendor Contact Information" sheetId="4" state="hidden" r:id="rId5"/>
  </sheets>
  <definedNames>
    <definedName name="_xlnm.Print_Area" localSheetId="3">'2016-2017 SY Samples Request'!$A$1:$C$17</definedName>
    <definedName name="_xlnm.Print_Area" localSheetId="2">'2017-2018SYCannedPouch Bid II  '!$A$1:$N$12</definedName>
    <definedName name="_xlnm.Print_Area" localSheetId="4">'Vendor Contact Information'!$A$1:$E$10</definedName>
    <definedName name="_xlnm.Print_Titles" localSheetId="3">'2016-2017 SY Samples Request'!$1:$3</definedName>
    <definedName name="_xlnm.Print_Titles" localSheetId="2">'2017-2018SYCannedPouch Bid II  '!$1:$3</definedName>
    <definedName name="_xlnm.Print_Titles" localSheetId="0">'2025-2026 SY Can-Pouch Bid I 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5" l="1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4" i="5" l="1"/>
  <c r="L6" i="6" l="1"/>
  <c r="L4" i="6"/>
  <c r="L7" i="6"/>
  <c r="L8" i="6"/>
  <c r="L5" i="6"/>
  <c r="M11" i="2"/>
  <c r="M9" i="2"/>
  <c r="M7" i="2"/>
  <c r="M5" i="2"/>
  <c r="M4" i="2"/>
  <c r="M8" i="2"/>
  <c r="M12" i="2"/>
  <c r="M10" i="2"/>
  <c r="M6" i="2"/>
</calcChain>
</file>

<file path=xl/sharedStrings.xml><?xml version="1.0" encoding="utf-8"?>
<sst xmlns="http://schemas.openxmlformats.org/spreadsheetml/2006/main" count="310" uniqueCount="176">
  <si>
    <t>Stock Number</t>
  </si>
  <si>
    <t xml:space="preserve">Unit </t>
  </si>
  <si>
    <t xml:space="preserve">Description                                                            </t>
  </si>
  <si>
    <t>Approved Brands
(Manufacture Product Code)</t>
  </si>
  <si>
    <t>Bidder</t>
  </si>
  <si>
    <t xml:space="preserve"> 
Manufacturer's Product
Code</t>
  </si>
  <si>
    <t>Bidder's
Brand &amp; Product Code</t>
  </si>
  <si>
    <t>Bidder's
Terms</t>
  </si>
  <si>
    <t>Pack Size</t>
  </si>
  <si>
    <t>Cost            
per Case</t>
  </si>
  <si>
    <t>Extended Total          Cost</t>
  </si>
  <si>
    <t>Lead Time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</si>
  <si>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</si>
  <si>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</si>
  <si>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</si>
  <si>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</si>
  <si>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</si>
  <si>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</si>
  <si>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</si>
  <si>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</si>
  <si>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</si>
  <si>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</si>
  <si>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</si>
  <si>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</si>
  <si>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</si>
  <si>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 xml:space="preserve">Bid Submissions That Deviate From What Is Being Requested In The Specifications Below Will Be Considered A Non Acceptable Vendor Response.
** Indicates available USDA commodity may impact actual usage quantities. </t>
  </si>
  <si>
    <t xml:space="preserve">Pack Sizes listed in the specs are reflective of the current awarded brand, all pack sizes will be thoroughly evaluated for approval. </t>
  </si>
  <si>
    <t>Items listed are Pre-Approved Brands. MSCS will accept an item: (1) as long as it meets the bid specification and (2) tested and approved through MSCS's Sample Submission Process.</t>
  </si>
  <si>
    <t>ALL SHIP LOTS ARE IN CASES.</t>
  </si>
  <si>
    <t>CASE</t>
  </si>
  <si>
    <t xml:space="preserve">Old West 025
Cattleman's 05309-4
Marzetti's 83030
Ken's KE0784
Ken's KEO849
CF Sauer 06187
Monarch 919085
</t>
  </si>
  <si>
    <t xml:space="preserve">  2022-2023 SY Estimated Cases
July 1 - December  31, 2022       </t>
  </si>
  <si>
    <r>
      <t xml:space="preserve">Items listed are Pre-Approved Brands. </t>
    </r>
    <r>
      <rPr>
        <b/>
        <sz val="12"/>
        <color indexed="10"/>
        <rFont val="Times New Roman"/>
        <family val="1"/>
      </rPr>
      <t>MSCS</t>
    </r>
    <r>
      <rPr>
        <b/>
        <sz val="12"/>
        <rFont val="Times New Roman"/>
        <family val="1"/>
      </rPr>
      <t xml:space="preserve"> will accept an item: (1) as long as it meets the bid specification and (2) tested and approved through </t>
    </r>
    <r>
      <rPr>
        <b/>
        <sz val="12"/>
        <color indexed="10"/>
        <rFont val="Times New Roman"/>
        <family val="1"/>
      </rPr>
      <t>MSCS's</t>
    </r>
    <r>
      <rPr>
        <b/>
        <sz val="12"/>
        <rFont val="Times New Roman"/>
        <family val="1"/>
      </rPr>
      <t xml:space="preserve"> Sample Submission Process.</t>
    </r>
  </si>
  <si>
    <r>
      <rPr>
        <b/>
        <sz val="12"/>
        <color indexed="8"/>
        <rFont val="Calibri"/>
        <family val="2"/>
      </rPr>
      <t xml:space="preserve">Greens, Turnip </t>
    </r>
    <r>
      <rPr>
        <sz val="12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2"/>
        <color indexed="8"/>
        <rFont val="Calibri"/>
        <family val="2"/>
      </rPr>
      <t xml:space="preserve">                                              
Ship Lot: 476</t>
    </r>
  </si>
  <si>
    <t xml:space="preserve">Allen 21213
Margaret Holmes 11252                        McCall 5TGBBB
</t>
  </si>
  <si>
    <r>
      <rPr>
        <b/>
        <sz val="12"/>
        <rFont val="Calibri"/>
        <family val="2"/>
      </rPr>
      <t>Salsa/Picante Sauce</t>
    </r>
    <r>
      <rPr>
        <sz val="12"/>
        <rFont val="Calibri"/>
        <family val="2"/>
      </rPr>
      <t xml:space="preserve">  - A blend of tomatoes, onion, peppers and spices in a tomato sauce.  Mild in spice.
Approximate Pack: 4/1 gallon resealable jugs per case.         
</t>
    </r>
    <r>
      <rPr>
        <b/>
        <sz val="12"/>
        <rFont val="Calibri"/>
        <family val="2"/>
      </rPr>
      <t xml:space="preserve">Ship Lot: 300 </t>
    </r>
  </si>
  <si>
    <t xml:space="preserve">Rosarita 44300-10677
Pace 489239
Casa Solana 485-4952-0211
Del Pasado 273275
</t>
  </si>
  <si>
    <r>
      <rPr>
        <b/>
        <sz val="12"/>
        <rFont val="Calibri"/>
        <family val="2"/>
      </rPr>
      <t>Sauce, Barbecue, Ready to Use</t>
    </r>
    <r>
      <rPr>
        <sz val="12"/>
        <rFont val="Calibri"/>
        <family val="2"/>
      </rPr>
      <t xml:space="preserve"> -  A blend of spices with smoked BBQ flavor.  Reddish-Brown in color.
Approximate Pack: 4/1-Gallon/Case.  
</t>
    </r>
    <r>
      <rPr>
        <b/>
        <sz val="12"/>
        <rFont val="Calibri"/>
        <family val="2"/>
      </rPr>
      <t xml:space="preserve">Ship Lot: 400 </t>
    </r>
  </si>
  <si>
    <t xml:space="preserve">Old West 025
Cattleman's 05309-4
Marzetti's 83030
Ken's KE0784
Ken's KEO849
</t>
  </si>
  <si>
    <r>
      <rPr>
        <b/>
        <sz val="12"/>
        <rFont val="Calibri"/>
        <family val="2"/>
      </rPr>
      <t>Cranberry Sauce, Jellied, Canned</t>
    </r>
    <r>
      <rPr>
        <sz val="12"/>
        <rFont val="Calibri"/>
        <family val="2"/>
      </rPr>
      <t xml:space="preserve">.  Packed to U.S. Grade A standard, 6/#10 Cans per case.  
</t>
    </r>
    <r>
      <rPr>
        <b/>
        <sz val="12"/>
        <rFont val="Calibri"/>
        <family val="2"/>
      </rPr>
      <t>Ship Lot: 200</t>
    </r>
    <r>
      <rPr>
        <sz val="12"/>
        <rFont val="Calibri"/>
        <family val="2"/>
      </rPr>
      <t xml:space="preserve"> </t>
    </r>
  </si>
  <si>
    <t xml:space="preserve">Oregon Trail 4171261000
Clement 232079
GFS/Clement 0100610
Ocean Spray 01400
Sysco Imperial 5729967
</t>
  </si>
  <si>
    <r>
      <rPr>
        <b/>
        <sz val="12"/>
        <color indexed="8"/>
        <rFont val="Calibri"/>
        <family val="2"/>
      </rPr>
      <t xml:space="preserve">Cheese Sauce, White, Heat and Serve  – </t>
    </r>
    <r>
      <rPr>
        <sz val="12"/>
        <color indexed="8"/>
        <rFont val="Calibri"/>
        <family val="2"/>
      </rPr>
      <t xml:space="preserve">Made with cheese, diced peppers and spices. Approx. pack 6/ 5lb pouches or 6/#10 cans per case
</t>
    </r>
    <r>
      <rPr>
        <b/>
        <sz val="12"/>
        <color indexed="8"/>
        <rFont val="Calibri"/>
        <family val="2"/>
      </rPr>
      <t xml:space="preserve">
Ship Lot: 200
</t>
    </r>
  </si>
  <si>
    <t>Chefmate - 47776</t>
  </si>
  <si>
    <t xml:space="preserve">  2017-2018 SY Estimated Cases       </t>
  </si>
  <si>
    <t>Bidder
Terms</t>
  </si>
  <si>
    <t>Bidder
Brand</t>
  </si>
  <si>
    <t>Bidder 
Manufacturer Product
Code</t>
  </si>
  <si>
    <t>Vendor Product Code</t>
  </si>
  <si>
    <t>AWARD</t>
  </si>
  <si>
    <t>Items listed are Pre-Approved Brands, SCBE will accept an approved equal (1) as long as it meets the bid specification and (2) tested and approved through SCBE's Sample Submission Process.</t>
  </si>
  <si>
    <t>Robbins Sales Co .Inc.</t>
  </si>
  <si>
    <t>Net 30</t>
  </si>
  <si>
    <t>Premium</t>
  </si>
  <si>
    <t>19211-53305</t>
  </si>
  <si>
    <t>6/#10</t>
  </si>
  <si>
    <r>
      <rPr>
        <b/>
        <sz val="10"/>
        <rFont val="Calibri"/>
        <family val="2"/>
      </rPr>
      <t>Mandarin Oranges, Whole Sections,  Canned</t>
    </r>
    <r>
      <rPr>
        <sz val="10"/>
        <rFont val="Calibri"/>
        <family val="2"/>
      </rPr>
      <t xml:space="preserve"> -  Packed to U.S. grade A standards. Whole orange sections packed in 100% juice.  Minimum Drained Weight: 56 oz. Packed:  6 #10 cans/case.  
</t>
    </r>
    <r>
      <rPr>
        <b/>
        <sz val="10"/>
        <rFont val="Calibri"/>
        <family val="2"/>
      </rPr>
      <t>Ship Lot: 952</t>
    </r>
  </si>
  <si>
    <t>Port Royal Premium 19211-55020</t>
  </si>
  <si>
    <t>19211-55020</t>
  </si>
  <si>
    <t xml:space="preserve">CHURCHFIELD TRADING </t>
  </si>
  <si>
    <t>1/2% 10 NET 30</t>
  </si>
  <si>
    <t xml:space="preserve">OUR HOUSE </t>
  </si>
  <si>
    <t>OHPR610</t>
  </si>
  <si>
    <t>6   10</t>
  </si>
  <si>
    <t>Port royal Premium</t>
  </si>
  <si>
    <t>19211-57710</t>
  </si>
  <si>
    <r>
      <rPr>
        <b/>
        <sz val="10"/>
        <color indexed="8"/>
        <rFont val="Calibri"/>
        <family val="2"/>
      </rPr>
      <t xml:space="preserve">Greens, Turnip </t>
    </r>
    <r>
      <rPr>
        <sz val="10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0"/>
        <color indexed="8"/>
        <rFont val="Calibri"/>
        <family val="2"/>
      </rPr>
      <t xml:space="preserve">                                              Ship Lot: 476</t>
    </r>
  </si>
  <si>
    <t>Allen 21213</t>
  </si>
  <si>
    <t>Shaver Foods, LLC</t>
  </si>
  <si>
    <t>Net 30 Days</t>
  </si>
  <si>
    <t>Allen</t>
  </si>
  <si>
    <t>Chef Johns</t>
  </si>
  <si>
    <t>56356-00665</t>
  </si>
  <si>
    <t>Happy Chef</t>
  </si>
  <si>
    <t>70213 (This is the low sodium code. 70217 is NO SALT. 70213 was accepted last year.)</t>
  </si>
  <si>
    <t>allens Princella</t>
  </si>
  <si>
    <t>Sysco Memphis</t>
  </si>
  <si>
    <t>Net 14 Days</t>
  </si>
  <si>
    <t>Bush</t>
  </si>
  <si>
    <t>New</t>
  </si>
  <si>
    <r>
      <rPr>
        <b/>
        <sz val="10"/>
        <rFont val="Calibri"/>
        <family val="2"/>
      </rPr>
      <t>**Apples, Sliced, Canned -</t>
    </r>
    <r>
      <rPr>
        <sz val="10"/>
        <rFont val="Calibri"/>
        <family val="2"/>
      </rPr>
      <t xml:space="preserve">  Packed to U.S. Grade A standards, Packed in Solid in fruit juice.  6/#10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</si>
  <si>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>**Beans, Pinto, Canned</t>
    </r>
    <r>
      <rPr>
        <sz val="10"/>
        <rFont val="Calibri"/>
        <family val="2"/>
      </rPr>
      <t xml:space="preserve">-  Packed in brine, must be low sodium.   Packed to U.S. Grade A standard, 6 #10 cans/case. Minimum Drained Weight: 62.5 oz.  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</si>
  <si>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**Fruit Cocktail, Canned</t>
    </r>
    <r>
      <rPr>
        <sz val="10"/>
        <rFont val="Calibri"/>
        <family val="2"/>
      </rPr>
      <t xml:space="preserve"> - Packed to U.S. Grade B standards or better. Contains peaches, pears, grapes, pineapple and cherries packed in 100% juice.  Packed: 6/#10 cans/case.  Minimum Drained Weight: 72 oz. 
</t>
    </r>
    <r>
      <rPr>
        <b/>
        <sz val="10"/>
        <rFont val="Calibri"/>
        <family val="2"/>
      </rPr>
      <t xml:space="preserve">Ship Lot: 952 </t>
    </r>
  </si>
  <si>
    <r>
      <rPr>
        <b/>
        <sz val="10"/>
        <color indexed="8"/>
        <rFont val="Calibri"/>
        <family val="2"/>
      </rPr>
      <t>**Peaches, Slices, Canned</t>
    </r>
    <r>
      <rPr>
        <sz val="10"/>
        <color indexed="8"/>
        <rFont val="Calibri"/>
        <family val="2"/>
      </rPr>
      <t xml:space="preserve">. Packed to U.S. Grade B standard or better, 6/#10 cans per case, Yellow Cling, packed in 100% juice.  Minimum Drained Weight: 66 oz.  
</t>
    </r>
    <r>
      <rPr>
        <b/>
        <sz val="10"/>
        <color indexed="8"/>
        <rFont val="Calibri"/>
        <family val="2"/>
      </rPr>
      <t>Ship Lot: 476</t>
    </r>
    <r>
      <rPr>
        <sz val="10"/>
        <color indexed="8"/>
        <rFont val="Calibri"/>
        <family val="2"/>
      </rPr>
      <t xml:space="preserve"> </t>
    </r>
  </si>
  <si>
    <r>
      <rPr>
        <b/>
        <sz val="10"/>
        <rFont val="Calibri"/>
        <family val="2"/>
      </rPr>
      <t>**Pears, Slices, Canned</t>
    </r>
    <r>
      <rPr>
        <sz val="10"/>
        <rFont val="Calibri"/>
        <family val="2"/>
      </rPr>
      <t xml:space="preserve"> - Packed to U.S. Grade B standard or better, 6/#10 cans per case, Bartlett, packed in 100% juice.  Minimum Drained Weight: 65 oz. 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</t>
    </r>
  </si>
  <si>
    <r>
      <rPr>
        <b/>
        <sz val="10"/>
        <rFont val="Calibri"/>
        <family val="2"/>
      </rPr>
      <t>Tomato Paste</t>
    </r>
    <r>
      <rPr>
        <sz val="10"/>
        <rFont val="Calibri"/>
        <family val="2"/>
      </rPr>
      <t xml:space="preserve"> - Packed to U.S. Grade A standard, Approximate Bag Size: 115 oz., #10 can equivalent pouches. 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</si>
  <si>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**Whole Kernel Corn, Canned</t>
    </r>
    <r>
      <rPr>
        <sz val="10"/>
        <rFont val="Calibri"/>
        <family val="2"/>
      </rPr>
      <t xml:space="preserve"> - Golden Yellow. Low Sodium (below 140mg), Packed to U.S. Grade B standards or better, 6/#10 cans/case. Minimum drained weight 68 oz. per can. 
</t>
    </r>
    <r>
      <rPr>
        <b/>
        <sz val="10"/>
        <rFont val="Calibri"/>
        <family val="2"/>
      </rPr>
      <t>Ship Lot: 476</t>
    </r>
  </si>
  <si>
    <r>
      <t>**</t>
    </r>
    <r>
      <rPr>
        <b/>
        <sz val="10"/>
        <rFont val="Calibri"/>
        <family val="2"/>
      </rPr>
      <t>Peas, Black-eyed</t>
    </r>
    <r>
      <rPr>
        <sz val="10"/>
        <rFont val="Calibri"/>
        <family val="2"/>
      </rPr>
      <t xml:space="preserve"> - Packed to U.S. Grade A standards, must be low sodium.  Packed: 6/#10 cans/case. Minimum Drained Weight: 72 oz.
</t>
    </r>
    <r>
      <rPr>
        <b/>
        <sz val="10"/>
        <rFont val="Calibri"/>
        <family val="2"/>
      </rPr>
      <t>Ship Lot: 476</t>
    </r>
  </si>
  <si>
    <r>
      <rPr>
        <b/>
        <sz val="10"/>
        <rFont val="Calibri"/>
        <family val="2"/>
      </rPr>
      <t>Sauce, Marinara</t>
    </r>
    <r>
      <rPr>
        <sz val="10"/>
        <rFont val="Calibri"/>
        <family val="2"/>
      </rPr>
      <t xml:space="preserve"> - Seasoned, canned marinara made with tomato sauce, Italian spices and diced tomatoes.  Packed to U.S. Grade B standards or better.  Minimum NTSS 8.0%. Packed: 6-#10 cans/case.                                                            
</t>
    </r>
    <r>
      <rPr>
        <b/>
        <sz val="10"/>
        <rFont val="Calibri"/>
        <family val="2"/>
      </rPr>
      <t>Ship Lot:  952</t>
    </r>
  </si>
  <si>
    <r>
      <rPr>
        <b/>
        <sz val="10"/>
        <rFont val="Calibri"/>
        <family val="2"/>
      </rPr>
      <t>**Green Beans, Cut, Canned</t>
    </r>
    <r>
      <rPr>
        <sz val="10"/>
        <rFont val="Calibri"/>
        <family val="2"/>
      </rPr>
      <t xml:space="preserve">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952</t>
    </r>
  </si>
  <si>
    <r>
      <rPr>
        <b/>
        <sz val="10"/>
        <rFont val="Calibri"/>
        <family val="2"/>
      </rPr>
      <t>**Beans, Baked, Vegetarian, Canned -</t>
    </r>
    <r>
      <rPr>
        <sz val="10"/>
        <rFont val="Calibri"/>
        <family val="2"/>
      </rPr>
      <t xml:space="preserve">  Packed to U.S. Grade A standard, 6 #10 cans/case, must be low sodium.  Minimum Drained Weight: 68 oz. 
</t>
    </r>
    <r>
      <rPr>
        <b/>
        <sz val="10"/>
        <rFont val="Calibri"/>
        <family val="2"/>
      </rPr>
      <t>Ship Lot: 476</t>
    </r>
    <r>
      <rPr>
        <sz val="10"/>
        <rFont val="Calibri"/>
        <family val="2"/>
      </rPr>
      <t xml:space="preserve">                  </t>
    </r>
  </si>
  <si>
    <r>
      <rPr>
        <b/>
        <sz val="10"/>
        <rFont val="Calibri"/>
        <family val="2"/>
      </rPr>
      <t xml:space="preserve">Beans, Black Taco Flavored– </t>
    </r>
    <r>
      <rPr>
        <sz val="10"/>
        <rFont val="Calibri"/>
        <family val="2"/>
      </rPr>
      <t xml:space="preserve">Dark, rich colored,  vegetarian Black beans in a taco flavored tomato sauce with corn.  Serving to equal ½ cup for the Child Nutrition Program. Canned - Packed to U.S. Grade A standards, must be low sodium.  6/#10 cans per case.   Approx. drained weight 60oz. per can.  
</t>
    </r>
    <r>
      <rPr>
        <b/>
        <sz val="10"/>
        <rFont val="Calibri"/>
        <family val="2"/>
      </rPr>
      <t>Ship Lot: 476</t>
    </r>
  </si>
  <si>
    <t xml:space="preserve">Vendor </t>
  </si>
  <si>
    <t xml:space="preserve">Contact </t>
  </si>
  <si>
    <t xml:space="preserve">Phone Number </t>
  </si>
  <si>
    <t>Email</t>
  </si>
  <si>
    <t xml:space="preserve">M.J. Kellner </t>
  </si>
  <si>
    <t xml:space="preserve">No Bid </t>
  </si>
  <si>
    <t>No Bid</t>
  </si>
  <si>
    <t>Sysco Memphis, LLC</t>
  </si>
  <si>
    <t>Steven Brown</t>
  </si>
  <si>
    <t>901-367-7685</t>
  </si>
  <si>
    <t>brown.steven@mem.sysco.com</t>
  </si>
  <si>
    <t>local</t>
  </si>
  <si>
    <t>Jennifer Barnes</t>
  </si>
  <si>
    <t>479-442-6340</t>
  </si>
  <si>
    <t>jennifer.barnes@shaverfoods.com</t>
  </si>
  <si>
    <t>Churchfield Trading Co.</t>
  </si>
  <si>
    <t>Mikki Robinson</t>
  </si>
  <si>
    <t>805-693-5007</t>
  </si>
  <si>
    <t>mikki@churchfieldtrading.com</t>
  </si>
  <si>
    <t>H. Schrier &amp; Co. Inc.</t>
  </si>
  <si>
    <t>Ann Ricciardi</t>
  </si>
  <si>
    <t>718-258-7500</t>
  </si>
  <si>
    <t>schrierfoods@aol.com</t>
  </si>
  <si>
    <t>Red Gold, LLC</t>
  </si>
  <si>
    <t>David Halt</t>
  </si>
  <si>
    <t>765-557-5500</t>
  </si>
  <si>
    <t>dhalt@redgold.com</t>
  </si>
  <si>
    <t>Conagra Foods, Inc.</t>
  </si>
  <si>
    <t>Mark Ludwig</t>
  </si>
  <si>
    <t>937-440-2961</t>
  </si>
  <si>
    <t>mark.ludwig@conagrafoods.com</t>
  </si>
  <si>
    <t xml:space="preserve">Robbins Sales </t>
  </si>
  <si>
    <t>Jeff Zwecker</t>
  </si>
  <si>
    <t>516-364-7200</t>
  </si>
  <si>
    <t>jzwecker@robbinssales.com</t>
  </si>
  <si>
    <t>US Foods</t>
  </si>
  <si>
    <t>Jimmy Green</t>
  </si>
  <si>
    <t>501-412-5821</t>
  </si>
  <si>
    <t>jimmy.green@usfoods.com</t>
  </si>
  <si>
    <t>Comments</t>
  </si>
  <si>
    <t>Column 14</t>
  </si>
  <si>
    <t xml:space="preserve">  2025-2026 SY Estimated Cases
July 31, 2025 - December 12, 2025       </t>
  </si>
  <si>
    <r>
      <t xml:space="preserve">Bid Submissions That Deviate From What Is Being Requested In The Specifications Below Will Be Considered A Non Acceptable Vendor Response.
** Indicates available USDA commodity may impact actual usage quantities. 
</t>
    </r>
    <r>
      <rPr>
        <b/>
        <u/>
        <sz val="14"/>
        <color rgb="FFFF0000"/>
        <rFont val="Times New Roman"/>
        <family val="1"/>
      </rPr>
      <t>DELIVERIES BEGIN 07/31/2025 THRU 12/12/2025 
FALL BREAK OCTOBER 13-17 - NO DELIVERIES THIS WEEK
THANKSGIVING BREAK NOVEMBER 24-28 - NO DELIVERIES THIS WEEK 
CHRISTMAS BREAK DECEMBER 22, 2025- JANUARY 5, 2026</t>
    </r>
    <r>
      <rPr>
        <b/>
        <u/>
        <sz val="14"/>
        <rFont val="Times New Roman"/>
        <family val="1"/>
      </rPr>
      <t xml:space="preserve">
</t>
    </r>
  </si>
  <si>
    <t>Dole - 38900 09082
Lolita
Port Royal 19211-53350
Sunfield 703072
Shreiber/Ambrosia 14941</t>
  </si>
  <si>
    <t xml:space="preserve">Lakeside 7054
Allen/Happy Chef 70213                       
Allens 70217
Margaret Holmes 5COBBB
Del Monte 2004499
Our House OHWKC610 
Ambrosia 26011                                      ChurchField NPC610
Port Royal Premium 19211-66207
</t>
  </si>
  <si>
    <t xml:space="preserve">Angela Mia 38067
Red Gold REDBQ9B                                 
Furmano F11390                                     
Red Gold REDBQ9B
</t>
  </si>
  <si>
    <t>Bush 1638</t>
  </si>
  <si>
    <t>Bush's 01585</t>
  </si>
  <si>
    <t xml:space="preserve">Ambrosia 25219
</t>
  </si>
  <si>
    <t xml:space="preserve">Schreiber/Ambrosia 17458
Ourhouse OHJP610-NEW
</t>
  </si>
  <si>
    <t>Hunts 39057
Port Royal Premium 463880</t>
  </si>
  <si>
    <r>
      <rPr>
        <b/>
        <sz val="14"/>
        <rFont val="Calibri"/>
        <family val="2"/>
      </rPr>
      <t xml:space="preserve">Beans, Ranchero Flavored– </t>
    </r>
    <r>
      <rPr>
        <sz val="14"/>
        <rFont val="Calibri"/>
        <family val="2"/>
      </rPr>
      <t xml:space="preserve"> Vegetarian pinto beans in a southwest flavored sauce.  Serving to equal ½ cup for the Child Nutrition Program. Canned - Packed to U.S. Grade A standards, must be low sodium.  6/#10 cans per case.   Approx. drained weight 60oz. per can.  
</t>
    </r>
    <r>
      <rPr>
        <b/>
        <sz val="14"/>
        <rFont val="Calibri"/>
        <family val="2"/>
      </rPr>
      <t>Ship Lot: 476</t>
    </r>
    <r>
      <rPr>
        <sz val="14"/>
        <rFont val="Calibri"/>
        <family val="2"/>
      </rPr>
      <t xml:space="preserve"> </t>
    </r>
    <r>
      <rPr>
        <b/>
        <sz val="14"/>
        <rFont val="Calibri"/>
        <family val="2"/>
      </rPr>
      <t>Cases</t>
    </r>
  </si>
  <si>
    <t>Bush's 01071</t>
  </si>
  <si>
    <r>
      <rPr>
        <b/>
        <sz val="14"/>
        <rFont val="Calibri"/>
        <family val="2"/>
      </rPr>
      <t xml:space="preserve">Cheese Sauce, White, Heat and Serve Can </t>
    </r>
    <r>
      <rPr>
        <sz val="14"/>
        <rFont val="Calibri"/>
        <family val="2"/>
      </rPr>
      <t xml:space="preserve">– Made with real cheese, diced peppers and spices and reduced sodium.  Heat and serve.  CN label or crediting state required. Approx. pack 6 cans per case.  If packed differently, please indicated. 
</t>
    </r>
    <r>
      <rPr>
        <b/>
        <sz val="14"/>
        <rFont val="Calibri"/>
        <family val="2"/>
      </rPr>
      <t xml:space="preserve">
Ship Lot: 200 Cases
</t>
    </r>
  </si>
  <si>
    <t>Nestle/ Chefmate 50000477760</t>
  </si>
  <si>
    <r>
      <rPr>
        <b/>
        <sz val="14"/>
        <rFont val="Calibri"/>
        <family val="2"/>
      </rPr>
      <t>Fruit Cocktail, Canned</t>
    </r>
    <r>
      <rPr>
        <sz val="14"/>
        <rFont val="Calibri"/>
        <family val="2"/>
      </rPr>
      <t xml:space="preserve"> - Packed to U.S. Grade B standards or better. Contains peaches, pears, grapes, pineapple and cherries packed in 100% juice.  Packed: 6/#10 cans/case.  Minimum Drained Weight: 72 oz. 
</t>
    </r>
    <r>
      <rPr>
        <b/>
        <sz val="14"/>
        <rFont val="Calibri"/>
        <family val="2"/>
      </rPr>
      <t>Ship Lot:  952</t>
    </r>
  </si>
  <si>
    <r>
      <rPr>
        <b/>
        <sz val="14"/>
        <rFont val="Calibri"/>
        <family val="2"/>
      </rPr>
      <t xml:space="preserve">Fruit, Tropical </t>
    </r>
    <r>
      <rPr>
        <sz val="14"/>
        <rFont val="Calibri"/>
        <family val="2"/>
      </rPr>
      <t xml:space="preserve">- Packed to U.S. Grade B standard or better, 6/#10 cans/case, must contain pineapple, red papaya, and yellow papaya, can be packed in light syrup and/or natural fruit juice.  Minimum Drained Weight: 72 oz. 
</t>
    </r>
    <r>
      <rPr>
        <b/>
        <sz val="14"/>
        <rFont val="Calibri"/>
        <family val="2"/>
      </rPr>
      <t xml:space="preserve">Ship Lot: 476 </t>
    </r>
    <r>
      <rPr>
        <sz val="14"/>
        <rFont val="Calibri"/>
        <family val="2"/>
      </rPr>
      <t xml:space="preserve">
</t>
    </r>
  </si>
  <si>
    <r>
      <rPr>
        <b/>
        <sz val="14"/>
        <rFont val="Calibri"/>
        <family val="2"/>
      </rPr>
      <t>Peaches Slices, Canned</t>
    </r>
    <r>
      <rPr>
        <sz val="14"/>
        <rFont val="Calibri"/>
        <family val="2"/>
      </rPr>
      <t xml:space="preserve"> - Packed to U.S. Grade B standard or better, 6/#10 cans per case, packed in 100% fruit juice  juice.  Minimum Drained Weight: 65 oz.  
</t>
    </r>
    <r>
      <rPr>
        <b/>
        <sz val="14"/>
        <rFont val="Calibri"/>
        <family val="2"/>
      </rPr>
      <t>Ship Lot: 952</t>
    </r>
    <r>
      <rPr>
        <sz val="14"/>
        <rFont val="Calibri"/>
        <family val="2"/>
      </rPr>
      <t xml:space="preserve"> </t>
    </r>
  </si>
  <si>
    <r>
      <rPr>
        <b/>
        <sz val="14"/>
        <color indexed="8"/>
        <rFont val="Calibri"/>
        <family val="2"/>
      </rPr>
      <t>Pineapple Chunks, Canned</t>
    </r>
    <r>
      <rPr>
        <sz val="14"/>
        <color indexed="8"/>
        <rFont val="Calibri"/>
        <family val="2"/>
      </rPr>
      <t xml:space="preserve"> - Packed to U.S. Grade A standard, 6/#10 cans per case, packed in pineapple juice.  Minimum Drained Weight: 66 oz. 
</t>
    </r>
    <r>
      <rPr>
        <b/>
        <sz val="14"/>
        <color indexed="8"/>
        <rFont val="Calibri"/>
        <family val="2"/>
      </rPr>
      <t xml:space="preserve">Ship Lot:  952 </t>
    </r>
  </si>
  <si>
    <r>
      <t xml:space="preserve">Sunfield 1170/703070
Dole 00468
Port Royal Premium 19211-57710
GFS Limson Trading Co. 114511
Del Monte 2001715                                
</t>
    </r>
    <r>
      <rPr>
        <sz val="14"/>
        <rFont val="Calibri"/>
        <family val="2"/>
      </rPr>
      <t>Our House</t>
    </r>
    <r>
      <rPr>
        <sz val="14"/>
        <color indexed="10"/>
        <rFont val="Calibri"/>
        <family val="2"/>
      </rPr>
      <t xml:space="preserve"> </t>
    </r>
    <r>
      <rPr>
        <sz val="14"/>
        <rFont val="Calibri"/>
        <family val="2"/>
      </rPr>
      <t xml:space="preserve">OHP610 </t>
    </r>
    <r>
      <rPr>
        <sz val="14"/>
        <color indexed="10"/>
        <rFont val="Calibri"/>
        <family val="2"/>
      </rPr>
      <t xml:space="preserve">                                       </t>
    </r>
    <r>
      <rPr>
        <sz val="14"/>
        <color indexed="8"/>
        <rFont val="Calibri"/>
        <family val="2"/>
      </rPr>
      <t xml:space="preserve">Stella 79543 00031
Ambrosia 19063
</t>
    </r>
  </si>
  <si>
    <r>
      <rPr>
        <b/>
        <sz val="14"/>
        <color indexed="8"/>
        <rFont val="Calibri"/>
        <family val="2"/>
      </rPr>
      <t xml:space="preserve">Greens, Turnip </t>
    </r>
    <r>
      <rPr>
        <sz val="14"/>
        <color indexed="8"/>
        <rFont val="Calibri"/>
        <family val="2"/>
      </rPr>
      <t xml:space="preserve">- Packed to U.S. GRADE A standards, must be low sodium.   Cut, minimum drained wt. 60 oz. Six cans per case.                                          </t>
    </r>
    <r>
      <rPr>
        <b/>
        <sz val="14"/>
        <color indexed="8"/>
        <rFont val="Calibri"/>
        <family val="2"/>
      </rPr>
      <t xml:space="preserve">                                              
Ship Lot: 476</t>
    </r>
  </si>
  <si>
    <r>
      <rPr>
        <b/>
        <sz val="14"/>
        <rFont val="Calibri"/>
        <family val="2"/>
      </rPr>
      <t>Cranberry Sauce, Jellied, Canned</t>
    </r>
    <r>
      <rPr>
        <sz val="14"/>
        <rFont val="Calibri"/>
        <family val="2"/>
      </rPr>
      <t xml:space="preserve">.  Packed to U.S. Grade A standard, 6/#10 Cans per case.  
</t>
    </r>
    <r>
      <rPr>
        <b/>
        <sz val="14"/>
        <rFont val="Calibri"/>
        <family val="2"/>
      </rPr>
      <t>Ship Lot: 200</t>
    </r>
    <r>
      <rPr>
        <sz val="14"/>
        <rFont val="Calibri"/>
        <family val="2"/>
      </rPr>
      <t xml:space="preserve"> </t>
    </r>
  </si>
  <si>
    <r>
      <rPr>
        <b/>
        <sz val="14"/>
        <rFont val="Calibri"/>
        <family val="2"/>
      </rPr>
      <t>Whole Kernel Corn, Canned</t>
    </r>
    <r>
      <rPr>
        <sz val="14"/>
        <rFont val="Calibri"/>
        <family val="2"/>
      </rPr>
      <t xml:space="preserve"> - Golden Yellow. Low Sodium (below 140mg), Packed to U.S. Grade B standards or better, 6/#10 cans/case. Minimum drained weight 68 oz. per can. 
</t>
    </r>
    <r>
      <rPr>
        <b/>
        <sz val="14"/>
        <rFont val="Calibri"/>
        <family val="2"/>
      </rPr>
      <t>Ship Lot: 952</t>
    </r>
  </si>
  <si>
    <r>
      <rPr>
        <b/>
        <sz val="14"/>
        <rFont val="Calibri"/>
        <family val="2"/>
      </rPr>
      <t>Sweet Potatoes, Canned</t>
    </r>
    <r>
      <rPr>
        <sz val="14"/>
        <rFont val="Calibri"/>
        <family val="2"/>
      </rPr>
      <t xml:space="preserve"> - Fancy Cut packed in light syrup.  Sliced approx. 1 1/2"-2 1/2" across  and 3/4" to 1 1/4" thick. Packed to U.S. Grade A standard, 6 #10 cans/case.  Minimum Drained Weight: 73 oz. 
</t>
    </r>
    <r>
      <rPr>
        <b/>
        <sz val="14"/>
        <rFont val="Calibri"/>
        <family val="2"/>
      </rPr>
      <t>Ship Lot: 476</t>
    </r>
  </si>
  <si>
    <r>
      <rPr>
        <b/>
        <sz val="14"/>
        <rFont val="Calibri"/>
        <family val="2"/>
      </rPr>
      <t>Green Beans, Cut, Canned</t>
    </r>
    <r>
      <rPr>
        <sz val="14"/>
        <rFont val="Calibri"/>
        <family val="2"/>
      </rPr>
      <t xml:space="preserve"> - Packed to U.S. Grade A standards.  6/#10 cans per case.   Approx. drained weight 60oz. per can.                                                                                                                                                 
</t>
    </r>
    <r>
      <rPr>
        <b/>
        <sz val="14"/>
        <rFont val="Calibri"/>
        <family val="2"/>
      </rPr>
      <t>Ship Lot: 952</t>
    </r>
  </si>
  <si>
    <r>
      <t xml:space="preserve">Mother's Maid/Deshler 42396-25539
GFS/LAKESIDE 118737
LAKESIDE/PORT ROYAL 01316
Allen 1224
Sunfield 700200
</t>
    </r>
    <r>
      <rPr>
        <sz val="14"/>
        <rFont val="Calibri"/>
        <family val="2"/>
      </rPr>
      <t xml:space="preserve">Our House OHGB610                                               Del Monte 2004501                                McCall/Margaret Holmes 10727
Golden Harvest 19211-77707
Madison 75757
Monarch 2410010238
</t>
    </r>
    <r>
      <rPr>
        <sz val="14"/>
        <color indexed="8"/>
        <rFont val="Calibri"/>
        <family val="2"/>
      </rPr>
      <t xml:space="preserve">
</t>
    </r>
  </si>
  <si>
    <r>
      <rPr>
        <b/>
        <sz val="14"/>
        <rFont val="Calibri"/>
        <family val="2"/>
      </rPr>
      <t>Beans, Black Taco Flavored</t>
    </r>
    <r>
      <rPr>
        <sz val="14"/>
        <rFont val="Calibri"/>
        <family val="2"/>
      </rPr>
      <t xml:space="preserve">– Dark, rich colored,  vegetarian Black beans in a taco flavored tomato sauce with corn.  Serving to equal ½ cup for the Child Nutrition Program. Canned - Packed to U.S. Grade A standards, must be low sodium.  6/#10 cans per case.   Approx. drained weight 60oz. per can.
</t>
    </r>
    <r>
      <rPr>
        <b/>
        <sz val="14"/>
        <rFont val="Calibri"/>
        <family val="2"/>
      </rPr>
      <t xml:space="preserve">Ship Lot: 476 </t>
    </r>
    <r>
      <rPr>
        <sz val="14"/>
        <rFont val="Calibri"/>
        <family val="2"/>
      </rPr>
      <t xml:space="preserve"> </t>
    </r>
  </si>
  <si>
    <r>
      <rPr>
        <b/>
        <sz val="14"/>
        <rFont val="Calibri"/>
        <family val="2"/>
      </rPr>
      <t>Sauce, Barbecue, Ready to Use</t>
    </r>
    <r>
      <rPr>
        <sz val="14"/>
        <rFont val="Calibri"/>
        <family val="2"/>
      </rPr>
      <t xml:space="preserve"> -  A blend of spices with smoked BBQ flavor.  Reddish-Brown in color.
Approximate Pack: 4/1-Gallon/Case.  
</t>
    </r>
    <r>
      <rPr>
        <b/>
        <sz val="14"/>
        <rFont val="Calibri"/>
        <family val="2"/>
      </rPr>
      <t>Ship Lot: 300</t>
    </r>
  </si>
  <si>
    <r>
      <rPr>
        <b/>
        <sz val="14"/>
        <rFont val="Calibri"/>
        <family val="2"/>
      </rPr>
      <t>Salsa/Picante Sauce</t>
    </r>
    <r>
      <rPr>
        <sz val="14"/>
        <rFont val="Calibri"/>
        <family val="2"/>
      </rPr>
      <t xml:space="preserve">  - A blend of tomatoes, onion, peppers and spices in a tomato sauce.  Mild in spice.
Approximate Pack: 4/1 gallon resealable jugs per case.  
</t>
    </r>
    <r>
      <rPr>
        <b/>
        <sz val="14"/>
        <rFont val="Calibri"/>
        <family val="2"/>
      </rPr>
      <t xml:space="preserve">Ship Lot: 400 </t>
    </r>
  </si>
  <si>
    <r>
      <rPr>
        <b/>
        <sz val="14"/>
        <rFont val="Calibri"/>
        <family val="2"/>
      </rPr>
      <t xml:space="preserve">Tomato Sauce, Canned </t>
    </r>
    <r>
      <rPr>
        <sz val="14"/>
        <rFont val="Calibri"/>
        <family val="2"/>
      </rPr>
      <t xml:space="preserve"> - Packed to U.S. Grade A standards. Rich tomato sauce with smooth consistency. Approximate Can Size: 115 oz., or  #10 can equivalent.
</t>
    </r>
    <r>
      <rPr>
        <b/>
        <sz val="14"/>
        <rFont val="Calibri"/>
        <family val="2"/>
      </rPr>
      <t>Ship Lot: 250</t>
    </r>
    <r>
      <rPr>
        <sz val="14"/>
        <rFont val="Calibri"/>
        <family val="2"/>
      </rPr>
      <t xml:space="preserve"> </t>
    </r>
    <r>
      <rPr>
        <b/>
        <sz val="14"/>
        <rFont val="Calibri"/>
        <family val="2"/>
      </rPr>
      <t>Cases</t>
    </r>
  </si>
  <si>
    <r>
      <rPr>
        <b/>
        <sz val="14"/>
        <rFont val="Calibri"/>
        <family val="2"/>
      </rPr>
      <t>Tomatoes, Diced, No Added Salt</t>
    </r>
    <r>
      <rPr>
        <sz val="14"/>
        <rFont val="Calibri"/>
        <family val="2"/>
      </rPr>
      <t xml:space="preserve">, - Canned , packed to U.S. grade B standards or better. Packed: 6/#10 cans/case.  Must have 140mg of sodium or less per serving.  
</t>
    </r>
    <r>
      <rPr>
        <b/>
        <sz val="14"/>
        <rFont val="Calibri"/>
        <family val="2"/>
      </rPr>
      <t>Ship Lot: 250</t>
    </r>
  </si>
  <si>
    <t>Our House OHPRS610
DEL MONTE 2004499</t>
  </si>
  <si>
    <r>
      <rPr>
        <b/>
        <sz val="14"/>
        <color rgb="FF000000"/>
        <rFont val="Calibri"/>
        <family val="2"/>
      </rPr>
      <t>Manadarin Oranges, Canned</t>
    </r>
    <r>
      <rPr>
        <sz val="14"/>
        <color indexed="8"/>
        <rFont val="Calibri"/>
        <family val="2"/>
      </rPr>
      <t xml:space="preserve"> - Mandarin Orange Fruit canned - Shelf Stable. Packed in 100% fruit juice. Each cup to meet 1/2 cup fruit serving for the Child Nutrition Program. Approximately packed 6 cans per case. Please indicate if packed differently. 
</t>
    </r>
    <r>
      <rPr>
        <b/>
        <sz val="14"/>
        <color rgb="FF000000"/>
        <rFont val="Calibri"/>
        <family val="2"/>
      </rPr>
      <t xml:space="preserve">Ship Lot:  952  </t>
    </r>
  </si>
  <si>
    <t xml:space="preserve">Port Royal Premium 19211-53305
Del Monte 2001651
Ambrosia 14970
Sunfield 703072
</t>
  </si>
  <si>
    <t>Port Royal Premium 6-19211-55020-6</t>
  </si>
  <si>
    <t>Rosarita 44300-10677
Pace 489239
Casa Solana 485-4952-0211
Del Pasado 273275
Rosarita 44300-10688</t>
  </si>
  <si>
    <r>
      <rPr>
        <b/>
        <sz val="14"/>
        <rFont val="Calibri"/>
        <family val="2"/>
      </rPr>
      <t>Beans, Baked, Vegetarian, Canned -</t>
    </r>
    <r>
      <rPr>
        <sz val="14"/>
        <rFont val="Calibri"/>
        <family val="2"/>
      </rPr>
      <t xml:space="preserve">  Packed to U.S. Grade A standard, 6 #10 cans/case, must be low sodium.  Minimum Drained Weight: 68 oz. 
</t>
    </r>
    <r>
      <rPr>
        <b/>
        <sz val="14"/>
        <rFont val="Calibri"/>
        <family val="2"/>
      </rPr>
      <t>Ship Lot: 952</t>
    </r>
    <r>
      <rPr>
        <sz val="14"/>
        <rFont val="Calibri"/>
        <family val="2"/>
      </rPr>
      <t xml:space="preserve">               </t>
    </r>
  </si>
  <si>
    <r>
      <rPr>
        <b/>
        <sz val="14"/>
        <rFont val="Calibri"/>
        <family val="2"/>
        <scheme val="minor"/>
      </rPr>
      <t>**Pears, Slices, Canned</t>
    </r>
    <r>
      <rPr>
        <sz val="14"/>
        <rFont val="Calibri"/>
        <family val="2"/>
        <scheme val="minor"/>
      </rPr>
      <t xml:space="preserve"> - Packed to U.S. Grade B standard or better, 6/#10 cans per case, Bartlett, packed in 100% juice. Minimum Drained Weight: 65 oz.  
</t>
    </r>
    <r>
      <rPr>
        <b/>
        <sz val="14"/>
        <rFont val="Calibri"/>
        <family val="2"/>
        <scheme val="minor"/>
      </rPr>
      <t xml:space="preserve">Ship Lot: 952 </t>
    </r>
  </si>
  <si>
    <t>Allen 21213
Margaret Holmes 11252                        
McCall 5TGBBB
McCall 21213
McCall 5616842</t>
  </si>
  <si>
    <r>
      <t xml:space="preserve">Pepperoncini Slices - </t>
    </r>
    <r>
      <rPr>
        <sz val="14"/>
        <rFont val="Calibri"/>
        <family val="2"/>
      </rPr>
      <t>Bright</t>
    </r>
    <r>
      <rPr>
        <b/>
        <sz val="14"/>
        <rFont val="Calibri"/>
        <family val="2"/>
      </rPr>
      <t xml:space="preserve"> </t>
    </r>
    <r>
      <rPr>
        <sz val="14"/>
        <rFont val="Calibri"/>
        <family val="2"/>
      </rPr>
      <t xml:space="preserve">green pickled pepperoncini slices. Packed in a case with 4/1 gallon resealable plastic jars per case.
</t>
    </r>
    <r>
      <rPr>
        <b/>
        <sz val="14"/>
        <rFont val="Calibri"/>
        <family val="2"/>
      </rPr>
      <t xml:space="preserve">Ship Lot:  200
</t>
    </r>
  </si>
  <si>
    <r>
      <rPr>
        <b/>
        <sz val="14"/>
        <rFont val="Calibri"/>
        <family val="2"/>
      </rPr>
      <t xml:space="preserve">Jalapeno Peppers, Sliced - </t>
    </r>
    <r>
      <rPr>
        <sz val="14"/>
        <rFont val="Calibri"/>
        <family val="2"/>
      </rPr>
      <t xml:space="preserve">. Packed in 1 gallon plastic resealable jar or in cans. Each case to contain 4/1 gallon plastic jars or 6/#10 Cans per case.  Minimum Drained Weight: 80 oz.  If packed differently, please indicate. 
</t>
    </r>
    <r>
      <rPr>
        <b/>
        <sz val="14"/>
        <rFont val="Calibri"/>
        <family val="2"/>
      </rPr>
      <t>Ship Lot: 100</t>
    </r>
  </si>
  <si>
    <t xml:space="preserve">Bruce 04441 (5YCTELSBB)
Allen's Princella 08213
GFS/Moody Dunbar 796325
</t>
  </si>
  <si>
    <r>
      <t>Tomatoes, Diced, w/Green Chiles -</t>
    </r>
    <r>
      <rPr>
        <sz val="14"/>
        <rFont val="Calibri"/>
        <family val="2"/>
      </rPr>
      <t xml:space="preserve"> Canned, diced omatoeswith chopped green chiles, packed in water and tomato juice.  Packed to U.s. GRADE b standards or better. Packed in 28 oz. cans. Minimal drained weight equals 18 oz.  If packed differnetly, please indicated. 
</t>
    </r>
    <r>
      <rPr>
        <b/>
        <sz val="14"/>
        <rFont val="Calibri"/>
        <family val="2"/>
      </rPr>
      <t xml:space="preserve">
SHip Lot: 200 Cases
</t>
    </r>
  </si>
  <si>
    <t xml:space="preserve">Red GoLd REDBK2RC 12 </t>
  </si>
  <si>
    <t>Port Royal Premium 19211-28045
Del Monte 2001676
Sunfield 703107
Our House OHPS610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</si>
</sst>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61" x14ac:knownFonts="1"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b/>
      <u/>
      <sz val="14"/>
      <name val="Times New Roman"/>
      <family val="1"/>
    </font>
    <font>
      <b/>
      <sz val="11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u/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b/>
      <sz val="14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Times New Roman"/>
      <family val="1"/>
    </font>
    <font>
      <sz val="8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b/>
      <u/>
      <sz val="14"/>
      <color rgb="FF000000"/>
      <name val="Times New Roman"/>
      <family val="1"/>
    </font>
    <font>
      <b/>
      <sz val="14"/>
      <color rgb="FF000000"/>
      <name val="Arial"/>
      <family val="2"/>
    </font>
    <font>
      <sz val="13"/>
      <color theme="1"/>
      <name val="Garamond"/>
      <family val="1"/>
    </font>
    <font>
      <sz val="13"/>
      <color rgb="FF000000"/>
      <name val="Garamond"/>
      <family val="1"/>
    </font>
    <font>
      <b/>
      <i/>
      <sz val="13"/>
      <color rgb="FF000000"/>
      <name val="Garamond"/>
      <family val="1"/>
    </font>
    <font>
      <b/>
      <sz val="12"/>
      <color theme="1"/>
      <name val="Calibri"/>
      <family val="2"/>
    </font>
    <font>
      <b/>
      <u/>
      <sz val="12"/>
      <color rgb="FF000000"/>
      <name val="Times New Roman"/>
      <family val="1"/>
    </font>
    <font>
      <b/>
      <sz val="10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4"/>
      <name val="Calibri"/>
      <family val="2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sz val="14"/>
      <color rgb="FF000000"/>
      <name val="Calibri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indexed="10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0"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center"/>
    </xf>
    <xf numFmtId="164" fontId="22" fillId="0" borderId="0" xfId="3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29" fillId="3" borderId="1" xfId="3" applyNumberFormat="1" applyFont="1" applyFill="1" applyBorder="1" applyAlignment="1" applyProtection="1">
      <alignment horizontal="center" vertical="center" wrapText="1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1" fillId="2" borderId="1" xfId="0" applyFont="1" applyFill="1" applyBorder="1" applyAlignment="1">
      <alignment horizontal="center" vertical="center" wrapText="1"/>
    </xf>
    <xf numFmtId="0" fontId="28" fillId="2" borderId="1" xfId="6" applyFont="1" applyFill="1" applyBorder="1" applyAlignment="1">
      <alignment horizontal="center" vertical="center" wrapText="1"/>
    </xf>
    <xf numFmtId="0" fontId="2" fillId="2" borderId="1" xfId="6" applyFont="1" applyFill="1" applyBorder="1" applyAlignment="1">
      <alignment horizontal="center" vertical="center"/>
    </xf>
    <xf numFmtId="0" fontId="4" fillId="4" borderId="1" xfId="7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164" fontId="32" fillId="3" borderId="1" xfId="3" applyNumberFormat="1" applyFont="1" applyFill="1" applyBorder="1" applyAlignment="1" applyProtection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7" applyFont="1" applyBorder="1" applyAlignment="1">
      <alignment horizontal="left" vertical="top" wrapText="1"/>
    </xf>
    <xf numFmtId="0" fontId="6" fillId="3" borderId="1" xfId="7" applyFont="1" applyFill="1" applyBorder="1" applyAlignment="1">
      <alignment horizontal="left" vertical="top" wrapText="1"/>
    </xf>
    <xf numFmtId="0" fontId="8" fillId="3" borderId="1" xfId="7" applyFont="1" applyFill="1" applyBorder="1" applyAlignment="1">
      <alignment horizontal="left" vertical="top" wrapText="1"/>
    </xf>
    <xf numFmtId="0" fontId="33" fillId="3" borderId="1" xfId="7" applyFont="1" applyFill="1" applyBorder="1" applyAlignment="1">
      <alignment horizontal="left" vertical="top" wrapText="1"/>
    </xf>
    <xf numFmtId="0" fontId="6" fillId="3" borderId="1" xfId="7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2" fillId="0" borderId="1" xfId="3" applyNumberFormat="1" applyFont="1" applyBorder="1" applyAlignment="1" applyProtection="1">
      <alignment horizontal="center" vertical="center" wrapText="1"/>
      <protection locked="0"/>
    </xf>
    <xf numFmtId="0" fontId="10" fillId="4" borderId="1" xfId="7" applyFont="1" applyFill="1" applyBorder="1" applyAlignment="1">
      <alignment horizontal="center" vertical="center" wrapText="1"/>
    </xf>
    <xf numFmtId="0" fontId="28" fillId="2" borderId="1" xfId="6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2" borderId="1" xfId="6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5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vertical="center"/>
    </xf>
    <xf numFmtId="0" fontId="23" fillId="0" borderId="1" xfId="4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3" fontId="31" fillId="6" borderId="1" xfId="7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28" fillId="7" borderId="1" xfId="0" applyFont="1" applyFill="1" applyBorder="1" applyAlignment="1">
      <alignment horizontal="center" vertical="center" wrapText="1"/>
    </xf>
    <xf numFmtId="0" fontId="6" fillId="7" borderId="1" xfId="7" applyFont="1" applyFill="1" applyBorder="1" applyAlignment="1">
      <alignment horizontal="left" vertical="top" wrapText="1"/>
    </xf>
    <xf numFmtId="3" fontId="31" fillId="7" borderId="1" xfId="7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  <protection locked="0"/>
    </xf>
    <xf numFmtId="0" fontId="30" fillId="7" borderId="1" xfId="0" applyFont="1" applyFill="1" applyBorder="1" applyAlignment="1" applyProtection="1">
      <alignment horizontal="center" vertical="center"/>
      <protection locked="0"/>
    </xf>
    <xf numFmtId="164" fontId="32" fillId="7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 applyProtection="1">
      <alignment horizontal="center" vertical="center"/>
      <protection locked="0"/>
    </xf>
    <xf numFmtId="16" fontId="0" fillId="8" borderId="1" xfId="0" applyNumberFormat="1" applyFill="1" applyBorder="1" applyAlignment="1" applyProtection="1">
      <alignment horizontal="center" vertical="center" wrapText="1"/>
      <protection locked="0"/>
    </xf>
    <xf numFmtId="164" fontId="32" fillId="8" borderId="1" xfId="3" applyNumberFormat="1" applyFont="1" applyFill="1" applyBorder="1" applyAlignment="1" applyProtection="1">
      <alignment horizontal="center" vertical="center" wrapText="1"/>
      <protection locked="0"/>
    </xf>
    <xf numFmtId="0" fontId="33" fillId="6" borderId="1" xfId="7" applyFont="1" applyFill="1" applyBorder="1" applyAlignment="1">
      <alignment horizontal="left" vertical="top" wrapText="1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164" fontId="12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  <protection locked="0"/>
    </xf>
    <xf numFmtId="164" fontId="12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30" fillId="10" borderId="1" xfId="0" applyFont="1" applyFill="1" applyBorder="1" applyAlignment="1" applyProtection="1">
      <alignment horizontal="center" vertical="center" wrapText="1"/>
      <protection locked="0"/>
    </xf>
    <xf numFmtId="164" fontId="32" fillId="10" borderId="1" xfId="3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164" fontId="32" fillId="11" borderId="1" xfId="3" applyNumberFormat="1" applyFont="1" applyFill="1" applyBorder="1" applyAlignment="1" applyProtection="1">
      <alignment horizontal="center" vertical="center" wrapText="1"/>
      <protection locked="0"/>
    </xf>
    <xf numFmtId="0" fontId="30" fillId="11" borderId="1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25" fillId="12" borderId="1" xfId="0" applyFont="1" applyFill="1" applyBorder="1" applyAlignment="1" applyProtection="1">
      <alignment horizontal="center" vertical="center"/>
      <protection locked="0"/>
    </xf>
    <xf numFmtId="164" fontId="29" fillId="13" borderId="1" xfId="3" applyNumberFormat="1" applyFont="1" applyFill="1" applyBorder="1" applyAlignment="1" applyProtection="1">
      <alignment wrapText="1"/>
    </xf>
    <xf numFmtId="164" fontId="29" fillId="14" borderId="1" xfId="3" applyNumberFormat="1" applyFont="1" applyFill="1" applyBorder="1" applyAlignment="1" applyProtection="1">
      <alignment wrapText="1"/>
    </xf>
    <xf numFmtId="164" fontId="29" fillId="8" borderId="1" xfId="3" applyNumberFormat="1" applyFont="1" applyFill="1" applyBorder="1" applyAlignment="1" applyProtection="1">
      <alignment wrapText="1"/>
    </xf>
    <xf numFmtId="164" fontId="29" fillId="6" borderId="1" xfId="3" applyNumberFormat="1" applyFont="1" applyFill="1" applyBorder="1" applyAlignment="1" applyProtection="1">
      <alignment wrapText="1"/>
    </xf>
    <xf numFmtId="164" fontId="29" fillId="9" borderId="1" xfId="3" applyNumberFormat="1" applyFont="1" applyFill="1" applyBorder="1" applyAlignment="1" applyProtection="1">
      <alignment wrapText="1"/>
    </xf>
    <xf numFmtId="164" fontId="29" fillId="10" borderId="1" xfId="3" applyNumberFormat="1" applyFont="1" applyFill="1" applyBorder="1" applyAlignment="1" applyProtection="1">
      <alignment wrapText="1"/>
    </xf>
    <xf numFmtId="164" fontId="0" fillId="0" borderId="0" xfId="0" applyNumberFormat="1" applyAlignment="1">
      <alignment horizontal="center" vertical="center" wrapText="1"/>
    </xf>
    <xf numFmtId="0" fontId="13" fillId="6" borderId="1" xfId="7" applyFont="1" applyFill="1" applyBorder="1" applyAlignment="1">
      <alignment horizontal="left" vertical="top" wrapText="1"/>
    </xf>
    <xf numFmtId="0" fontId="14" fillId="15" borderId="2" xfId="6" applyFont="1" applyFill="1" applyBorder="1" applyAlignment="1">
      <alignment horizontal="center" vertical="center" wrapText="1"/>
    </xf>
    <xf numFmtId="0" fontId="14" fillId="16" borderId="2" xfId="6" applyFont="1" applyFill="1" applyBorder="1" applyAlignment="1">
      <alignment horizontal="center" vertical="center" wrapText="1"/>
    </xf>
    <xf numFmtId="164" fontId="28" fillId="2" borderId="1" xfId="6" applyNumberFormat="1" applyFont="1" applyFill="1" applyBorder="1" applyAlignment="1" applyProtection="1">
      <alignment horizontal="center" vertical="center" wrapText="1"/>
      <protection locked="0"/>
    </xf>
    <xf numFmtId="164" fontId="28" fillId="2" borderId="1" xfId="6" applyNumberFormat="1" applyFont="1" applyFill="1" applyBorder="1" applyAlignment="1">
      <alignment horizontal="center" vertical="center" wrapText="1"/>
    </xf>
    <xf numFmtId="164" fontId="2" fillId="2" borderId="1" xfId="6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wrapText="1"/>
      <protection locked="0"/>
    </xf>
    <xf numFmtId="3" fontId="39" fillId="3" borderId="1" xfId="7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34" fillId="5" borderId="1" xfId="0" applyFont="1" applyFill="1" applyBorder="1" applyAlignment="1">
      <alignment horizontal="center" vertical="top" wrapText="1"/>
    </xf>
    <xf numFmtId="0" fontId="4" fillId="4" borderId="1" xfId="7" applyFon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4" fontId="31" fillId="3" borderId="1" xfId="3" applyNumberFormat="1" applyFont="1" applyFill="1" applyBorder="1" applyAlignment="1" applyProtection="1">
      <alignment horizontal="center" vertical="center" wrapText="1"/>
    </xf>
    <xf numFmtId="164" fontId="2" fillId="2" borderId="1" xfId="6" applyNumberFormat="1" applyFont="1" applyFill="1" applyBorder="1" applyAlignment="1">
      <alignment horizontal="center" vertical="center"/>
    </xf>
    <xf numFmtId="0" fontId="10" fillId="4" borderId="1" xfId="7" applyFont="1" applyFill="1" applyBorder="1" applyAlignment="1">
      <alignment horizontal="center" vertical="top" wrapText="1"/>
    </xf>
    <xf numFmtId="0" fontId="40" fillId="5" borderId="1" xfId="0" applyFont="1" applyFill="1" applyBorder="1" applyAlignment="1">
      <alignment horizontal="center" vertical="top" wrapText="1"/>
    </xf>
    <xf numFmtId="0" fontId="3" fillId="15" borderId="2" xfId="6" applyFont="1" applyFill="1" applyBorder="1" applyAlignment="1">
      <alignment horizontal="center" vertical="top" wrapText="1"/>
    </xf>
    <xf numFmtId="0" fontId="3" fillId="16" borderId="2" xfId="6" applyFont="1" applyFill="1" applyBorder="1" applyAlignment="1">
      <alignment horizontal="center" vertical="top" wrapText="1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>
      <alignment horizontal="center" vertical="center" wrapText="1"/>
    </xf>
    <xf numFmtId="0" fontId="17" fillId="3" borderId="1" xfId="7" applyFont="1" applyFill="1" applyBorder="1" applyAlignment="1">
      <alignment horizontal="left" vertical="top" wrapText="1"/>
    </xf>
    <xf numFmtId="0" fontId="16" fillId="3" borderId="1" xfId="7" applyFont="1" applyFill="1" applyBorder="1" applyAlignment="1">
      <alignment horizontal="left" vertical="top" wrapText="1"/>
    </xf>
    <xf numFmtId="0" fontId="30" fillId="3" borderId="1" xfId="0" applyFont="1" applyFill="1" applyBorder="1" applyAlignment="1" applyProtection="1">
      <alignment horizontal="center" vertical="center"/>
      <protection locked="0"/>
    </xf>
    <xf numFmtId="164" fontId="3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wrapText="1"/>
      <protection locked="0"/>
    </xf>
    <xf numFmtId="0" fontId="42" fillId="3" borderId="1" xfId="7" applyFont="1" applyFill="1" applyBorder="1" applyAlignment="1">
      <alignment horizontal="left" vertical="top" wrapText="1"/>
    </xf>
    <xf numFmtId="0" fontId="16" fillId="3" borderId="1" xfId="8" applyFont="1" applyFill="1" applyBorder="1" applyAlignment="1">
      <alignment horizontal="left" vertical="top" wrapText="1"/>
    </xf>
    <xf numFmtId="0" fontId="42" fillId="3" borderId="1" xfId="8" applyFont="1" applyFill="1" applyBorder="1" applyAlignment="1">
      <alignment horizontal="left" vertical="top" wrapText="1"/>
    </xf>
    <xf numFmtId="0" fontId="39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64" fontId="1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0" xfId="0" applyFill="1" applyAlignment="1">
      <alignment wrapText="1"/>
    </xf>
    <xf numFmtId="0" fontId="4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7" applyFont="1" applyFill="1" applyBorder="1" applyAlignment="1">
      <alignment horizontal="left" vertical="top" wrapText="1"/>
    </xf>
    <xf numFmtId="3" fontId="15" fillId="3" borderId="1" xfId="0" applyNumberFormat="1" applyFont="1" applyFill="1" applyBorder="1" applyAlignment="1">
      <alignment horizontal="center" vertical="center" wrapText="1"/>
    </xf>
    <xf numFmtId="0" fontId="14" fillId="15" borderId="1" xfId="6" applyFont="1" applyFill="1" applyBorder="1" applyAlignment="1">
      <alignment horizontal="center" vertical="top" wrapText="1"/>
    </xf>
    <xf numFmtId="0" fontId="14" fillId="16" borderId="1" xfId="6" applyFont="1" applyFill="1" applyBorder="1" applyAlignment="1">
      <alignment horizontal="center" vertical="top" wrapText="1"/>
    </xf>
    <xf numFmtId="0" fontId="44" fillId="2" borderId="1" xfId="0" applyFont="1" applyFill="1" applyBorder="1" applyAlignment="1" applyProtection="1">
      <alignment horizontal="center" vertical="center" wrapText="1"/>
      <protection locked="0"/>
    </xf>
    <xf numFmtId="0" fontId="49" fillId="3" borderId="1" xfId="0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50" fillId="0" borderId="1" xfId="7" applyFont="1" applyBorder="1" applyAlignment="1">
      <alignment horizontal="left" vertical="top" wrapText="1"/>
    </xf>
    <xf numFmtId="0" fontId="52" fillId="0" borderId="1" xfId="7" applyFont="1" applyBorder="1" applyAlignment="1">
      <alignment horizontal="left" vertical="top" wrapText="1"/>
    </xf>
    <xf numFmtId="3" fontId="47" fillId="3" borderId="1" xfId="7" applyNumberFormat="1" applyFont="1" applyFill="1" applyBorder="1" applyAlignment="1">
      <alignment horizontal="center" vertical="center" wrapText="1"/>
    </xf>
    <xf numFmtId="0" fontId="47" fillId="3" borderId="1" xfId="0" applyFont="1" applyFill="1" applyBorder="1" applyAlignment="1">
      <alignment horizontal="center" vertical="center" wrapText="1"/>
    </xf>
    <xf numFmtId="0" fontId="50" fillId="3" borderId="1" xfId="7" applyFont="1" applyFill="1" applyBorder="1" applyAlignment="1">
      <alignment horizontal="left" vertical="top" wrapText="1"/>
    </xf>
    <xf numFmtId="0" fontId="48" fillId="3" borderId="1" xfId="7" applyFont="1" applyFill="1" applyBorder="1" applyAlignment="1">
      <alignment horizontal="left" vertical="top" wrapText="1"/>
    </xf>
    <xf numFmtId="0" fontId="47" fillId="0" borderId="1" xfId="0" applyFont="1" applyBorder="1" applyAlignment="1">
      <alignment horizontal="center" vertical="center"/>
    </xf>
    <xf numFmtId="0" fontId="48" fillId="0" borderId="1" xfId="7" applyFont="1" applyBorder="1" applyAlignment="1">
      <alignment horizontal="left" vertical="top" wrapText="1"/>
    </xf>
    <xf numFmtId="0" fontId="46" fillId="3" borderId="1" xfId="6" applyFont="1" applyFill="1" applyBorder="1" applyAlignment="1">
      <alignment horizontal="center" vertical="center" wrapText="1"/>
    </xf>
    <xf numFmtId="0" fontId="53" fillId="3" borderId="1" xfId="0" applyFont="1" applyFill="1" applyBorder="1" applyAlignment="1">
      <alignment horizontal="center" vertical="center" wrapText="1"/>
    </xf>
    <xf numFmtId="164" fontId="57" fillId="3" borderId="1" xfId="3" applyNumberFormat="1" applyFont="1" applyFill="1" applyBorder="1" applyAlignment="1" applyProtection="1">
      <alignment horizontal="center" vertical="center" wrapText="1"/>
    </xf>
    <xf numFmtId="0" fontId="53" fillId="3" borderId="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wrapText="1"/>
      <protection locked="0"/>
    </xf>
    <xf numFmtId="0" fontId="53" fillId="3" borderId="1" xfId="0" applyFont="1" applyFill="1" applyBorder="1" applyAlignment="1" applyProtection="1">
      <alignment horizontal="center" vertic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9" fillId="3" borderId="1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 wrapText="1"/>
    </xf>
    <xf numFmtId="0" fontId="46" fillId="3" borderId="1" xfId="8" applyFont="1" applyFill="1" applyBorder="1" applyAlignment="1">
      <alignment horizontal="left" vertical="top" wrapText="1"/>
    </xf>
    <xf numFmtId="0" fontId="60" fillId="3" borderId="1" xfId="8" applyFont="1" applyFill="1" applyBorder="1" applyAlignment="1">
      <alignment horizontal="left" vertical="top" wrapText="1"/>
    </xf>
    <xf numFmtId="3" fontId="59" fillId="3" borderId="1" xfId="0" applyNumberFormat="1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55" fillId="3" borderId="1" xfId="0" applyFont="1" applyFill="1" applyBorder="1" applyAlignment="1">
      <alignment vertical="top" wrapText="1"/>
    </xf>
    <xf numFmtId="0" fontId="60" fillId="3" borderId="1" xfId="7" applyFont="1" applyFill="1" applyBorder="1" applyAlignment="1">
      <alignment horizontal="left" vertical="top" wrapText="1"/>
    </xf>
    <xf numFmtId="0" fontId="48" fillId="3" borderId="1" xfId="8" applyFont="1" applyFill="1" applyBorder="1" applyAlignment="1">
      <alignment horizontal="left" vertical="top" wrapText="1"/>
    </xf>
    <xf numFmtId="0" fontId="48" fillId="3" borderId="1" xfId="0" applyFont="1" applyFill="1" applyBorder="1" applyAlignment="1" applyProtection="1">
      <alignment horizontal="left" vertical="top" wrapText="1"/>
      <protection locked="0"/>
    </xf>
    <xf numFmtId="0" fontId="46" fillId="0" borderId="1" xfId="0" applyFont="1" applyBorder="1" applyAlignment="1">
      <alignment horizontal="center" vertical="center" wrapText="1"/>
    </xf>
    <xf numFmtId="0" fontId="55" fillId="0" borderId="1" xfId="0" applyFont="1" applyBorder="1" applyAlignment="1">
      <alignment vertical="top" wrapText="1"/>
    </xf>
    <xf numFmtId="0" fontId="48" fillId="0" borderId="1" xfId="0" applyFont="1" applyBorder="1" applyAlignment="1">
      <alignment horizontal="left" vertical="top" wrapText="1"/>
    </xf>
    <xf numFmtId="0" fontId="46" fillId="3" borderId="1" xfId="0" applyFont="1" applyFill="1" applyBorder="1" applyAlignment="1">
      <alignment horizontal="center" vertical="center"/>
    </xf>
    <xf numFmtId="164" fontId="56" fillId="4" borderId="1" xfId="3" applyNumberFormat="1" applyFont="1" applyFill="1" applyBorder="1" applyAlignment="1" applyProtection="1">
      <alignment horizontal="center" vertical="center" wrapText="1"/>
    </xf>
    <xf numFmtId="0" fontId="60" fillId="3" borderId="1" xfId="0" applyFont="1" applyFill="1" applyBorder="1" applyAlignment="1">
      <alignment horizontal="center" vertical="center" wrapText="1"/>
    </xf>
    <xf numFmtId="3" fontId="46" fillId="3" borderId="1" xfId="7" applyNumberFormat="1" applyFont="1" applyFill="1" applyBorder="1" applyAlignment="1">
      <alignment horizontal="center" vertical="center" wrapText="1"/>
    </xf>
    <xf numFmtId="0" fontId="48" fillId="3" borderId="1" xfId="0" applyFont="1" applyFill="1" applyBorder="1" applyAlignment="1">
      <alignment horizontal="left" vertical="top" wrapText="1"/>
    </xf>
    <xf numFmtId="0" fontId="46" fillId="3" borderId="1" xfId="0" applyFont="1" applyFill="1" applyBorder="1" applyAlignment="1">
      <alignment horizontal="left" vertical="top" wrapText="1"/>
    </xf>
    <xf numFmtId="0" fontId="25" fillId="12" borderId="5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5" fillId="3" borderId="0" xfId="0" applyFont="1" applyFill="1" applyAlignment="1" applyProtection="1">
      <alignment horizontal="center"/>
      <protection locked="0"/>
    </xf>
    <xf numFmtId="0" fontId="24" fillId="3" borderId="0" xfId="0" applyFont="1" applyFill="1" applyAlignment="1">
      <alignment wrapText="1"/>
    </xf>
    <xf numFmtId="0" fontId="26" fillId="3" borderId="0" xfId="0" applyFont="1" applyFill="1" applyAlignment="1">
      <alignment horizontal="center" vertical="center" wrapText="1"/>
    </xf>
    <xf numFmtId="164" fontId="0" fillId="3" borderId="0" xfId="0" applyNumberFormat="1" applyFill="1" applyAlignment="1" applyProtection="1">
      <alignment wrapText="1"/>
      <protection locked="0"/>
    </xf>
    <xf numFmtId="164" fontId="0" fillId="3" borderId="0" xfId="0" applyNumberFormat="1" applyFill="1" applyAlignment="1">
      <alignment horizontal="center" vertical="center" wrapText="1"/>
    </xf>
  </cellXfs>
  <cellStyles count="9">
    <cellStyle name="Comma 2" xfId="1" xr:uid="{0A34144E-0DAD-4265-BBDF-83932DE9F03D}"/>
    <cellStyle name="Comma 2 2" xfId="2" xr:uid="{29CC3BA7-A05F-4558-A4C9-A0B38F049F52}"/>
    <cellStyle name="Currency" xfId="3" builtinId="4"/>
    <cellStyle name="Hyperlink" xfId="4" builtinId="8"/>
    <cellStyle name="Normal" xfId="0" builtinId="0"/>
    <cellStyle name="Normal 2 2" xfId="5" xr:uid="{63721E62-637C-4C42-A3B3-29F32A228B86}"/>
    <cellStyle name="Normal 4" xfId="6" xr:uid="{5259B610-4966-4CA4-81DA-9F25D8F6AB59}"/>
    <cellStyle name="Normal_Sheet1" xfId="7" xr:uid="{56246DEE-8E4E-4950-AEAD-FB2F7E17387E}"/>
    <cellStyle name="Normal_Sheet1 2" xfId="8" xr:uid="{0BA1318D-29EC-4369-AA1D-1C6DCEC25B6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D1DA3C-491E-DBCB-BD6C-72FCC1D33EAA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CE1BC1-586D-CE64-0F1E-84A544E1C1B4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8E2B1E4-ECA4-94BB-6E99-6A35D7F83D27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643C17F-3C7F-1892-D8D8-D9DF77868B38}"/>
            </a:ext>
          </a:extLst>
        </xdr:cNvPr>
        <xdr:cNvSpPr txBox="1"/>
      </xdr:nvSpPr>
      <xdr:spPr>
        <a:xfrm>
          <a:off x="108680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DB237C6-515C-94F1-5228-8DDC4BF211FC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0A07E2A-0B32-A06D-0BFD-364334CA7330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E850B1-B008-CEAF-8F04-7DE5315B80FE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E5AB738-7073-8923-782E-4D944429554C}"/>
            </a:ext>
          </a:extLst>
        </xdr:cNvPr>
        <xdr:cNvSpPr txBox="1"/>
      </xdr:nvSpPr>
      <xdr:spPr>
        <a:xfrm>
          <a:off x="9239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7DD311-D595-846A-E9BE-B18EDFDB6FD2}"/>
            </a:ext>
          </a:extLst>
        </xdr:cNvPr>
        <xdr:cNvSpPr txBox="1"/>
      </xdr:nvSpPr>
      <xdr:spPr>
        <a:xfrm>
          <a:off x="548640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1CB415-04D9-B86F-6BAD-11DE5DB3B660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4C941B-4F1F-9B75-2C87-FA3F0A93B499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AB29CA-02EF-63AC-6207-D0BB68130359}"/>
            </a:ext>
          </a:extLst>
        </xdr:cNvPr>
        <xdr:cNvSpPr txBox="1"/>
      </xdr:nvSpPr>
      <xdr:spPr>
        <a:xfrm>
          <a:off x="5800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E4756C-3D69-67D0-2C33-E702FAF14ED2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A9A7CE-6E0E-BC22-C3D2-4740C2BDADC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5A74527-BDAC-DDA8-144D-0615A0DD4E4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E46C7DB-D42A-FD7F-AC67-8C36C4C740DB}"/>
            </a:ext>
          </a:extLst>
        </xdr:cNvPr>
        <xdr:cNvSpPr txBox="1"/>
      </xdr:nvSpPr>
      <xdr:spPr>
        <a:xfrm>
          <a:off x="99536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jimmy.green@usfoods.com" TargetMode="External"/><Relationship Id="rId3" Type="http://schemas.openxmlformats.org/officeDocument/2006/relationships/hyperlink" Target="mailto:mikki@churchfieldtrading.com" TargetMode="External"/><Relationship Id="rId7" Type="http://schemas.openxmlformats.org/officeDocument/2006/relationships/hyperlink" Target="mailto:jzwecker@robbinssales.com" TargetMode="External"/><Relationship Id="rId2" Type="http://schemas.openxmlformats.org/officeDocument/2006/relationships/hyperlink" Target="mailto:jennifer.barnes@shaverfoods.com" TargetMode="External"/><Relationship Id="rId1" Type="http://schemas.openxmlformats.org/officeDocument/2006/relationships/hyperlink" Target="mailto:brown.steven@mem.sysco.com" TargetMode="External"/><Relationship Id="rId6" Type="http://schemas.openxmlformats.org/officeDocument/2006/relationships/hyperlink" Target="mailto:mark.ludwig@conagrafoods.com" TargetMode="External"/><Relationship Id="rId5" Type="http://schemas.openxmlformats.org/officeDocument/2006/relationships/hyperlink" Target="mailto:dhalt@redgold.com" TargetMode="External"/><Relationship Id="rId4" Type="http://schemas.openxmlformats.org/officeDocument/2006/relationships/hyperlink" Target="mailto:schrierfoods@aol.com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67E46-82FB-4828-AB48-1731CC323DA2}">
  <sheetPr codeName="Sheet1"/>
  <dimension ref="A1:AY91"/>
  <sheetViews>
    <sheetView tabSelected="1" zoomScale="80" zoomScaleNormal="80" workbookViewId="0">
      <selection activeCell="N25" sqref="N25"/>
    </sheetView>
  </sheetViews>
  <sheetFormatPr defaultColWidth="8" defaultRowHeight="15" customHeight="1" x14ac:dyDescent="0.2"/>
  <cols>
    <col min="1" max="1" width="10.7109375" style="1" customWidth="1"/>
    <col min="2" max="2" width="11.5703125" customWidth="1"/>
    <col min="3" max="3" width="57.5703125" customWidth="1"/>
    <col min="4" max="4" width="42.28515625" customWidth="1"/>
    <col min="5" max="5" width="37" style="37" customWidth="1"/>
    <col min="6" max="6" width="17" style="36" customWidth="1"/>
    <col min="7" max="7" width="18.85546875" style="36" customWidth="1"/>
    <col min="8" max="8" width="20.28515625" style="36" customWidth="1"/>
    <col min="9" max="10" width="16.5703125" style="36" customWidth="1"/>
    <col min="11" max="11" width="16.7109375" style="84" customWidth="1"/>
    <col min="12" max="12" width="17.5703125" style="77" customWidth="1"/>
    <col min="13" max="13" width="14.28515625" style="92" customWidth="1"/>
    <col min="14" max="14" width="24.85546875" style="36" customWidth="1"/>
    <col min="15" max="16384" width="8" style="36"/>
  </cols>
  <sheetData>
    <row r="1" spans="1:51" s="34" customFormat="1" ht="61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12" t="s">
        <v>132</v>
      </c>
      <c r="F1" s="33" t="s">
        <v>4</v>
      </c>
      <c r="G1" s="33" t="s">
        <v>5</v>
      </c>
      <c r="H1" s="33" t="s">
        <v>6</v>
      </c>
      <c r="I1" s="33" t="s">
        <v>7</v>
      </c>
      <c r="J1" s="33" t="s">
        <v>8</v>
      </c>
      <c r="K1" s="81" t="s">
        <v>9</v>
      </c>
      <c r="L1" s="82" t="s">
        <v>10</v>
      </c>
      <c r="M1" s="163" t="s">
        <v>11</v>
      </c>
      <c r="N1" s="164" t="s">
        <v>130</v>
      </c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</row>
    <row r="2" spans="1:51" s="34" customFormat="1" ht="17.25" customHeight="1" x14ac:dyDescent="0.25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  <c r="M2" s="6" t="s">
        <v>24</v>
      </c>
      <c r="N2" s="122" t="s">
        <v>131</v>
      </c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</row>
    <row r="3" spans="1:51" s="34" customFormat="1" ht="315.75" customHeight="1" x14ac:dyDescent="0.25">
      <c r="A3" s="7"/>
      <c r="B3" s="7"/>
      <c r="C3" s="90" t="s">
        <v>133</v>
      </c>
      <c r="D3" s="89" t="s">
        <v>26</v>
      </c>
      <c r="E3" s="120" t="s">
        <v>27</v>
      </c>
      <c r="F3" s="121" t="s">
        <v>28</v>
      </c>
      <c r="G3" s="8"/>
      <c r="H3" s="16"/>
      <c r="I3" s="16"/>
      <c r="J3" s="27"/>
      <c r="K3" s="17"/>
      <c r="L3" s="9"/>
      <c r="M3" s="69"/>
      <c r="N3" s="16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</row>
    <row r="4" spans="1:51" ht="168" customHeight="1" x14ac:dyDescent="0.25">
      <c r="A4" s="124">
        <v>1152</v>
      </c>
      <c r="B4" s="132" t="s">
        <v>29</v>
      </c>
      <c r="C4" s="133" t="s">
        <v>146</v>
      </c>
      <c r="D4" s="133" t="s">
        <v>164</v>
      </c>
      <c r="E4" s="134">
        <v>2856</v>
      </c>
      <c r="F4" s="137"/>
      <c r="G4" s="138"/>
      <c r="H4" s="138"/>
      <c r="I4" s="139"/>
      <c r="J4" s="139"/>
      <c r="K4" s="136"/>
      <c r="L4" s="157">
        <f t="shared" ref="L4:L25" si="0">E4*K4</f>
        <v>0</v>
      </c>
      <c r="M4" s="140"/>
      <c r="N4" s="13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</row>
    <row r="5" spans="1:51" ht="165.75" customHeight="1" x14ac:dyDescent="0.25">
      <c r="A5" s="129">
        <v>1164</v>
      </c>
      <c r="B5" s="125" t="s">
        <v>29</v>
      </c>
      <c r="C5" s="133" t="s">
        <v>147</v>
      </c>
      <c r="D5" s="133" t="s">
        <v>134</v>
      </c>
      <c r="E5" s="134">
        <v>2856</v>
      </c>
      <c r="F5" s="137"/>
      <c r="G5" s="138"/>
      <c r="H5" s="138"/>
      <c r="I5" s="139"/>
      <c r="J5" s="139"/>
      <c r="K5" s="136"/>
      <c r="L5" s="157">
        <f t="shared" si="0"/>
        <v>0</v>
      </c>
      <c r="M5" s="140"/>
      <c r="N5" s="13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</row>
    <row r="6" spans="1:51" ht="152.25" customHeight="1" x14ac:dyDescent="0.25">
      <c r="A6" s="129">
        <v>1165</v>
      </c>
      <c r="B6" s="125" t="s">
        <v>29</v>
      </c>
      <c r="C6" s="133" t="s">
        <v>148</v>
      </c>
      <c r="D6" s="133" t="s">
        <v>175</v>
      </c>
      <c r="E6" s="128">
        <v>1904</v>
      </c>
      <c r="F6" s="137"/>
      <c r="G6" s="138"/>
      <c r="H6" s="138"/>
      <c r="I6" s="139"/>
      <c r="J6" s="139"/>
      <c r="K6" s="136"/>
      <c r="L6" s="157">
        <f t="shared" si="0"/>
        <v>0</v>
      </c>
      <c r="M6" s="140"/>
      <c r="N6" s="13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</row>
    <row r="7" spans="1:51" ht="150" customHeight="1" x14ac:dyDescent="0.25">
      <c r="A7" s="129">
        <v>1168</v>
      </c>
      <c r="B7" s="125" t="s">
        <v>29</v>
      </c>
      <c r="C7" s="150" t="s">
        <v>168</v>
      </c>
      <c r="D7" s="133" t="s">
        <v>162</v>
      </c>
      <c r="E7" s="128">
        <v>3808</v>
      </c>
      <c r="F7" s="137"/>
      <c r="G7" s="138"/>
      <c r="H7" s="138"/>
      <c r="I7" s="139"/>
      <c r="J7" s="139"/>
      <c r="K7" s="136"/>
      <c r="L7" s="157">
        <f t="shared" si="0"/>
        <v>0</v>
      </c>
      <c r="M7" s="140"/>
      <c r="N7" s="13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</row>
    <row r="8" spans="1:51" ht="171" customHeight="1" x14ac:dyDescent="0.25">
      <c r="A8" s="124">
        <v>1170</v>
      </c>
      <c r="B8" s="125" t="s">
        <v>29</v>
      </c>
      <c r="C8" s="126" t="s">
        <v>149</v>
      </c>
      <c r="D8" s="127" t="s">
        <v>150</v>
      </c>
      <c r="E8" s="134">
        <v>2856</v>
      </c>
      <c r="F8" s="137"/>
      <c r="G8" s="138"/>
      <c r="H8" s="138"/>
      <c r="I8" s="139"/>
      <c r="J8" s="139"/>
      <c r="K8" s="136"/>
      <c r="L8" s="157">
        <f t="shared" si="0"/>
        <v>0</v>
      </c>
      <c r="M8" s="140"/>
      <c r="N8" s="13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</row>
    <row r="9" spans="1:51" ht="130.5" customHeight="1" x14ac:dyDescent="0.25">
      <c r="A9" s="129">
        <v>1183</v>
      </c>
      <c r="B9" s="129" t="s">
        <v>29</v>
      </c>
      <c r="C9" s="130" t="s">
        <v>151</v>
      </c>
      <c r="D9" s="131" t="s">
        <v>169</v>
      </c>
      <c r="E9" s="128">
        <v>1904</v>
      </c>
      <c r="F9" s="137"/>
      <c r="G9" s="138"/>
      <c r="H9" s="138"/>
      <c r="I9" s="139"/>
      <c r="J9" s="139"/>
      <c r="K9" s="136"/>
      <c r="L9" s="157">
        <f t="shared" si="0"/>
        <v>0</v>
      </c>
      <c r="M9" s="140"/>
      <c r="N9" s="13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</row>
    <row r="10" spans="1:51" ht="167.25" customHeight="1" x14ac:dyDescent="0.25">
      <c r="A10" s="129">
        <v>1200</v>
      </c>
      <c r="B10" s="129" t="s">
        <v>29</v>
      </c>
      <c r="C10" s="130" t="s">
        <v>163</v>
      </c>
      <c r="D10" s="131" t="s">
        <v>165</v>
      </c>
      <c r="E10" s="128">
        <v>2856</v>
      </c>
      <c r="F10" s="137"/>
      <c r="G10" s="138"/>
      <c r="H10" s="138"/>
      <c r="I10" s="139"/>
      <c r="J10" s="139"/>
      <c r="K10" s="136"/>
      <c r="L10" s="157">
        <f t="shared" si="0"/>
        <v>0</v>
      </c>
      <c r="M10" s="140"/>
      <c r="N10" s="13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</row>
    <row r="11" spans="1:51" ht="148.5" customHeight="1" x14ac:dyDescent="0.25">
      <c r="A11" s="143">
        <v>1223</v>
      </c>
      <c r="B11" s="144" t="s">
        <v>29</v>
      </c>
      <c r="C11" s="145" t="s">
        <v>170</v>
      </c>
      <c r="D11" s="146" t="s">
        <v>139</v>
      </c>
      <c r="E11" s="147">
        <v>600</v>
      </c>
      <c r="F11" s="137"/>
      <c r="G11" s="138"/>
      <c r="H11" s="138"/>
      <c r="I11" s="139"/>
      <c r="J11" s="139"/>
      <c r="K11" s="136"/>
      <c r="L11" s="157">
        <f t="shared" si="0"/>
        <v>0</v>
      </c>
      <c r="M11" s="140"/>
      <c r="N11" s="13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</row>
    <row r="12" spans="1:51" ht="165.75" customHeight="1" x14ac:dyDescent="0.25">
      <c r="A12" s="129">
        <v>1234</v>
      </c>
      <c r="B12" s="125" t="s">
        <v>29</v>
      </c>
      <c r="C12" s="133" t="s">
        <v>171</v>
      </c>
      <c r="D12" s="133" t="s">
        <v>140</v>
      </c>
      <c r="E12" s="128">
        <v>800</v>
      </c>
      <c r="F12" s="137"/>
      <c r="G12" s="138"/>
      <c r="H12" s="138"/>
      <c r="I12" s="139"/>
      <c r="J12" s="139"/>
      <c r="K12" s="136"/>
      <c r="L12" s="157">
        <f t="shared" si="0"/>
        <v>0</v>
      </c>
      <c r="M12" s="140"/>
      <c r="N12" s="13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</row>
    <row r="13" spans="1:51" ht="172.5" customHeight="1" x14ac:dyDescent="0.25">
      <c r="A13" s="129">
        <v>1282</v>
      </c>
      <c r="B13" s="158" t="s">
        <v>29</v>
      </c>
      <c r="C13" s="131" t="s">
        <v>159</v>
      </c>
      <c r="D13" s="150" t="s">
        <v>166</v>
      </c>
      <c r="E13" s="128">
        <v>2000</v>
      </c>
      <c r="F13" s="137"/>
      <c r="G13" s="138"/>
      <c r="H13" s="138"/>
      <c r="I13" s="139"/>
      <c r="J13" s="139"/>
      <c r="K13" s="136"/>
      <c r="L13" s="157">
        <f t="shared" si="0"/>
        <v>0</v>
      </c>
      <c r="M13" s="140"/>
      <c r="N13" s="13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</row>
    <row r="14" spans="1:51" s="105" customFormat="1" ht="144.75" customHeight="1" x14ac:dyDescent="0.25">
      <c r="A14" s="129">
        <v>1287</v>
      </c>
      <c r="B14" s="144" t="s">
        <v>29</v>
      </c>
      <c r="C14" s="151" t="s">
        <v>158</v>
      </c>
      <c r="D14" s="146" t="s">
        <v>30</v>
      </c>
      <c r="E14" s="128">
        <v>1200</v>
      </c>
      <c r="F14" s="137"/>
      <c r="G14" s="137"/>
      <c r="H14" s="137"/>
      <c r="I14" s="141"/>
      <c r="J14" s="141"/>
      <c r="K14" s="136"/>
      <c r="L14" s="157">
        <f t="shared" si="0"/>
        <v>0</v>
      </c>
      <c r="M14" s="142"/>
      <c r="N14" s="135"/>
    </row>
    <row r="15" spans="1:51" s="105" customFormat="1" ht="133.5" customHeight="1" x14ac:dyDescent="0.25">
      <c r="A15" s="124">
        <v>1295</v>
      </c>
      <c r="B15" s="129" t="s">
        <v>29</v>
      </c>
      <c r="C15" s="131" t="s">
        <v>152</v>
      </c>
      <c r="D15" s="131" t="s">
        <v>40</v>
      </c>
      <c r="E15" s="128">
        <v>200</v>
      </c>
      <c r="F15" s="137"/>
      <c r="G15" s="137"/>
      <c r="H15" s="137"/>
      <c r="I15" s="141"/>
      <c r="J15" s="141"/>
      <c r="K15" s="136"/>
      <c r="L15" s="157">
        <f t="shared" si="0"/>
        <v>0</v>
      </c>
      <c r="M15" s="142"/>
      <c r="N15" s="135"/>
    </row>
    <row r="16" spans="1:51" s="105" customFormat="1" ht="172.5" customHeight="1" x14ac:dyDescent="0.25">
      <c r="A16" s="124">
        <v>1305</v>
      </c>
      <c r="B16" s="129" t="s">
        <v>29</v>
      </c>
      <c r="C16" s="131" t="s">
        <v>160</v>
      </c>
      <c r="D16" s="131" t="s">
        <v>141</v>
      </c>
      <c r="E16" s="128">
        <v>500</v>
      </c>
      <c r="F16" s="137"/>
      <c r="G16" s="137"/>
      <c r="H16" s="137"/>
      <c r="I16" s="141"/>
      <c r="J16" s="141"/>
      <c r="K16" s="136"/>
      <c r="L16" s="157">
        <f t="shared" si="0"/>
        <v>0</v>
      </c>
      <c r="M16" s="142"/>
      <c r="N16" s="135"/>
    </row>
    <row r="17" spans="1:51" s="105" customFormat="1" ht="179.25" customHeight="1" x14ac:dyDescent="0.25">
      <c r="A17" s="124">
        <v>1443</v>
      </c>
      <c r="B17" s="125" t="s">
        <v>29</v>
      </c>
      <c r="C17" s="133" t="s">
        <v>153</v>
      </c>
      <c r="D17" s="133" t="s">
        <v>135</v>
      </c>
      <c r="E17" s="128">
        <v>2856</v>
      </c>
      <c r="F17" s="137"/>
      <c r="G17" s="137"/>
      <c r="H17" s="137"/>
      <c r="I17" s="141"/>
      <c r="J17" s="141"/>
      <c r="K17" s="136"/>
      <c r="L17" s="157">
        <f t="shared" si="0"/>
        <v>0</v>
      </c>
      <c r="M17" s="142"/>
      <c r="N17" s="135"/>
    </row>
    <row r="18" spans="1:51" s="105" customFormat="1" ht="147" customHeight="1" x14ac:dyDescent="0.25">
      <c r="A18" s="124">
        <v>1475</v>
      </c>
      <c r="B18" s="125" t="s">
        <v>29</v>
      </c>
      <c r="C18" s="133" t="s">
        <v>154</v>
      </c>
      <c r="D18" s="133" t="s">
        <v>172</v>
      </c>
      <c r="E18" s="159">
        <v>1904</v>
      </c>
      <c r="F18" s="137"/>
      <c r="G18" s="137"/>
      <c r="H18" s="137"/>
      <c r="I18" s="141"/>
      <c r="J18" s="141"/>
      <c r="K18" s="136"/>
      <c r="L18" s="157">
        <f t="shared" si="0"/>
        <v>0</v>
      </c>
      <c r="M18" s="142"/>
      <c r="N18" s="135"/>
    </row>
    <row r="19" spans="1:51" s="105" customFormat="1" ht="149.25" customHeight="1" x14ac:dyDescent="0.25">
      <c r="A19" s="156">
        <v>1491</v>
      </c>
      <c r="B19" s="153" t="s">
        <v>29</v>
      </c>
      <c r="C19" s="133" t="s">
        <v>161</v>
      </c>
      <c r="D19" s="133" t="s">
        <v>136</v>
      </c>
      <c r="E19" s="159">
        <v>500</v>
      </c>
      <c r="F19" s="137"/>
      <c r="G19" s="137"/>
      <c r="H19" s="137"/>
      <c r="I19" s="141"/>
      <c r="J19" s="141"/>
      <c r="K19" s="136"/>
      <c r="L19" s="157">
        <f t="shared" si="0"/>
        <v>0</v>
      </c>
      <c r="M19" s="142"/>
      <c r="N19" s="135"/>
    </row>
    <row r="20" spans="1:51" s="105" customFormat="1" ht="222" customHeight="1" x14ac:dyDescent="0.25">
      <c r="A20" s="124">
        <v>1569</v>
      </c>
      <c r="B20" s="148" t="s">
        <v>29</v>
      </c>
      <c r="C20" s="152" t="s">
        <v>155</v>
      </c>
      <c r="D20" s="149" t="s">
        <v>156</v>
      </c>
      <c r="E20" s="134">
        <v>1904</v>
      </c>
      <c r="F20" s="137"/>
      <c r="G20" s="137"/>
      <c r="H20" s="137"/>
      <c r="I20" s="141"/>
      <c r="J20" s="141"/>
      <c r="K20" s="136"/>
      <c r="L20" s="157">
        <f t="shared" si="0"/>
        <v>0</v>
      </c>
      <c r="M20" s="142"/>
      <c r="N20" s="135"/>
    </row>
    <row r="21" spans="1:51" s="105" customFormat="1" ht="153.75" customHeight="1" x14ac:dyDescent="0.25">
      <c r="A21" s="148">
        <v>1905</v>
      </c>
      <c r="B21" s="148" t="s">
        <v>29</v>
      </c>
      <c r="C21" s="131" t="s">
        <v>167</v>
      </c>
      <c r="D21" s="149" t="s">
        <v>137</v>
      </c>
      <c r="E21" s="123">
        <v>3808</v>
      </c>
      <c r="F21" s="137"/>
      <c r="G21" s="137"/>
      <c r="H21" s="137"/>
      <c r="I21" s="141"/>
      <c r="J21" s="141"/>
      <c r="K21" s="136"/>
      <c r="L21" s="157">
        <f t="shared" si="0"/>
        <v>0</v>
      </c>
      <c r="M21" s="142"/>
      <c r="N21" s="135"/>
    </row>
    <row r="22" spans="1:51" s="105" customFormat="1" ht="220.5" customHeight="1" x14ac:dyDescent="0.25">
      <c r="A22" s="153">
        <v>1906</v>
      </c>
      <c r="B22" s="153" t="s">
        <v>29</v>
      </c>
      <c r="C22" s="133" t="s">
        <v>157</v>
      </c>
      <c r="D22" s="154" t="s">
        <v>138</v>
      </c>
      <c r="E22" s="123">
        <v>1904</v>
      </c>
      <c r="F22" s="137"/>
      <c r="G22" s="137"/>
      <c r="H22" s="137"/>
      <c r="I22" s="141"/>
      <c r="J22" s="141"/>
      <c r="K22" s="136"/>
      <c r="L22" s="157">
        <f t="shared" si="0"/>
        <v>0</v>
      </c>
      <c r="M22" s="142"/>
      <c r="N22" s="135"/>
    </row>
    <row r="23" spans="1:51" s="105" customFormat="1" ht="201.75" customHeight="1" x14ac:dyDescent="0.25">
      <c r="A23" s="125">
        <v>1909</v>
      </c>
      <c r="B23" s="125" t="s">
        <v>29</v>
      </c>
      <c r="C23" s="155" t="s">
        <v>142</v>
      </c>
      <c r="D23" s="133" t="s">
        <v>143</v>
      </c>
      <c r="E23" s="123">
        <v>1904</v>
      </c>
      <c r="F23" s="137"/>
      <c r="G23" s="137"/>
      <c r="H23" s="137"/>
      <c r="I23" s="141"/>
      <c r="J23" s="141"/>
      <c r="K23" s="136"/>
      <c r="L23" s="157">
        <f t="shared" si="0"/>
        <v>0</v>
      </c>
      <c r="M23" s="142"/>
      <c r="N23" s="135"/>
    </row>
    <row r="24" spans="1:51" s="105" customFormat="1" ht="193.5" customHeight="1" x14ac:dyDescent="0.25">
      <c r="A24" s="129">
        <v>1922</v>
      </c>
      <c r="B24" s="129" t="s">
        <v>29</v>
      </c>
      <c r="C24" s="160" t="s">
        <v>144</v>
      </c>
      <c r="D24" s="131" t="s">
        <v>145</v>
      </c>
      <c r="E24" s="123">
        <v>2000</v>
      </c>
      <c r="F24" s="137"/>
      <c r="G24" s="137"/>
      <c r="H24" s="137"/>
      <c r="I24" s="141"/>
      <c r="J24" s="141"/>
      <c r="K24" s="136"/>
      <c r="L24" s="157">
        <f t="shared" si="0"/>
        <v>0</v>
      </c>
      <c r="M24" s="142"/>
      <c r="N24" s="135"/>
    </row>
    <row r="25" spans="1:51" s="105" customFormat="1" ht="207.75" customHeight="1" x14ac:dyDescent="0.25">
      <c r="A25" s="129">
        <v>2338</v>
      </c>
      <c r="B25" s="129" t="s">
        <v>29</v>
      </c>
      <c r="C25" s="161" t="s">
        <v>173</v>
      </c>
      <c r="D25" s="131" t="s">
        <v>174</v>
      </c>
      <c r="E25" s="123">
        <v>600</v>
      </c>
      <c r="F25" s="137"/>
      <c r="G25" s="137"/>
      <c r="H25" s="137"/>
      <c r="I25" s="141"/>
      <c r="J25" s="141"/>
      <c r="K25" s="136"/>
      <c r="L25" s="157">
        <f t="shared" si="0"/>
        <v>0</v>
      </c>
      <c r="M25" s="142"/>
      <c r="N25" s="135"/>
    </row>
    <row r="26" spans="1:51" ht="15" customHeight="1" x14ac:dyDescent="0.2">
      <c r="A26" s="166"/>
      <c r="B26" s="115"/>
      <c r="C26" s="115"/>
      <c r="D26" s="115"/>
      <c r="E26" s="167"/>
      <c r="F26" s="105"/>
      <c r="G26" s="105"/>
      <c r="H26" s="105"/>
      <c r="I26" s="105"/>
      <c r="J26" s="105"/>
      <c r="K26" s="168"/>
      <c r="L26" s="169"/>
      <c r="M26" s="114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</row>
    <row r="27" spans="1:51" ht="15" customHeight="1" x14ac:dyDescent="0.2">
      <c r="A27" s="166"/>
      <c r="B27" s="115"/>
      <c r="C27" s="115"/>
      <c r="D27" s="115"/>
      <c r="E27" s="167"/>
      <c r="F27" s="105"/>
      <c r="G27" s="105"/>
      <c r="H27" s="105"/>
      <c r="I27" s="105"/>
      <c r="J27" s="105"/>
      <c r="K27" s="168"/>
      <c r="L27" s="169"/>
      <c r="M27" s="114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</row>
    <row r="28" spans="1:51" ht="15" customHeight="1" x14ac:dyDescent="0.2">
      <c r="A28" s="166"/>
      <c r="B28" s="115"/>
      <c r="C28" s="115"/>
      <c r="D28" s="115"/>
      <c r="E28" s="167"/>
      <c r="F28" s="105"/>
      <c r="G28" s="105"/>
      <c r="H28" s="105"/>
      <c r="I28" s="105"/>
      <c r="J28" s="105"/>
      <c r="K28" s="168"/>
      <c r="L28" s="169"/>
      <c r="M28" s="11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</row>
    <row r="29" spans="1:51" ht="15" customHeight="1" x14ac:dyDescent="0.2">
      <c r="A29" s="166"/>
      <c r="B29" s="115"/>
      <c r="C29" s="115"/>
      <c r="D29" s="115"/>
      <c r="E29" s="167"/>
      <c r="F29" s="105"/>
      <c r="G29" s="105"/>
      <c r="H29" s="105"/>
      <c r="I29" s="105"/>
      <c r="J29" s="105"/>
      <c r="K29" s="168"/>
      <c r="L29" s="169"/>
      <c r="M29" s="114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</row>
    <row r="30" spans="1:51" ht="15" customHeight="1" x14ac:dyDescent="0.2">
      <c r="A30" s="166"/>
      <c r="B30" s="115"/>
      <c r="C30" s="115"/>
      <c r="D30" s="115"/>
      <c r="E30" s="167"/>
      <c r="F30" s="105"/>
      <c r="G30" s="105"/>
      <c r="H30" s="105"/>
      <c r="I30" s="105"/>
      <c r="J30" s="105"/>
      <c r="K30" s="168"/>
      <c r="L30" s="169"/>
      <c r="M30" s="11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</row>
    <row r="31" spans="1:51" ht="15" customHeight="1" x14ac:dyDescent="0.2">
      <c r="A31" s="166"/>
      <c r="B31" s="115"/>
      <c r="C31" s="115"/>
      <c r="D31" s="115"/>
      <c r="E31" s="167"/>
      <c r="F31" s="105"/>
      <c r="G31" s="105"/>
      <c r="H31" s="105"/>
      <c r="I31" s="105"/>
      <c r="J31" s="105"/>
      <c r="K31" s="168"/>
      <c r="L31" s="169"/>
      <c r="M31" s="114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</row>
    <row r="32" spans="1:51" ht="15" customHeight="1" x14ac:dyDescent="0.2">
      <c r="A32" s="166"/>
      <c r="B32" s="115"/>
      <c r="C32" s="115"/>
      <c r="D32" s="115"/>
      <c r="E32" s="167"/>
      <c r="F32" s="105"/>
      <c r="G32" s="105"/>
      <c r="H32" s="105"/>
      <c r="I32" s="105"/>
      <c r="J32" s="105"/>
      <c r="K32" s="168"/>
      <c r="L32" s="169"/>
      <c r="M32" s="114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</row>
    <row r="33" spans="1:51" ht="15" customHeight="1" x14ac:dyDescent="0.2">
      <c r="A33" s="166"/>
      <c r="B33" s="115"/>
      <c r="C33" s="115"/>
      <c r="D33" s="115"/>
      <c r="E33" s="167"/>
      <c r="F33" s="105"/>
      <c r="G33" s="105"/>
      <c r="H33" s="105"/>
      <c r="I33" s="105"/>
      <c r="J33" s="105"/>
      <c r="K33" s="168"/>
      <c r="L33" s="169"/>
      <c r="M33" s="114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</row>
    <row r="34" spans="1:51" ht="15" customHeight="1" x14ac:dyDescent="0.2">
      <c r="A34" s="166"/>
      <c r="B34" s="115"/>
      <c r="C34" s="115"/>
      <c r="D34" s="115"/>
      <c r="E34" s="167"/>
      <c r="F34" s="105"/>
      <c r="G34" s="105"/>
      <c r="H34" s="105"/>
      <c r="I34" s="105"/>
      <c r="J34" s="105"/>
      <c r="K34" s="168"/>
      <c r="L34" s="169"/>
      <c r="M34" s="114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</row>
    <row r="35" spans="1:51" ht="15" customHeight="1" x14ac:dyDescent="0.2">
      <c r="A35" s="166"/>
      <c r="B35" s="115"/>
      <c r="C35" s="115"/>
      <c r="D35" s="115"/>
      <c r="E35" s="167"/>
      <c r="F35" s="105"/>
      <c r="G35" s="105"/>
      <c r="H35" s="105"/>
      <c r="I35" s="105"/>
      <c r="J35" s="105"/>
      <c r="K35" s="168"/>
      <c r="L35" s="169"/>
      <c r="M35" s="114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</row>
    <row r="36" spans="1:51" ht="15" customHeight="1" x14ac:dyDescent="0.2">
      <c r="A36" s="166"/>
      <c r="B36" s="115"/>
      <c r="C36" s="115"/>
      <c r="D36" s="115"/>
      <c r="E36" s="167"/>
      <c r="F36" s="105"/>
      <c r="G36" s="105"/>
      <c r="H36" s="105"/>
      <c r="I36" s="105"/>
      <c r="J36" s="105"/>
      <c r="K36" s="168"/>
      <c r="L36" s="169"/>
      <c r="M36" s="114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</row>
    <row r="37" spans="1:51" ht="15" customHeight="1" x14ac:dyDescent="0.2">
      <c r="A37" s="166"/>
      <c r="B37" s="115"/>
      <c r="C37" s="115"/>
      <c r="D37" s="115"/>
      <c r="E37" s="167"/>
      <c r="F37" s="105"/>
      <c r="G37" s="105"/>
      <c r="H37" s="105"/>
      <c r="I37" s="105"/>
      <c r="J37" s="105"/>
      <c r="K37" s="168"/>
      <c r="L37" s="169"/>
      <c r="M37" s="114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05"/>
      <c r="AV37" s="105"/>
      <c r="AW37" s="105"/>
      <c r="AX37" s="105"/>
      <c r="AY37" s="105"/>
    </row>
    <row r="38" spans="1:51" ht="15" customHeight="1" x14ac:dyDescent="0.2">
      <c r="A38" s="166"/>
      <c r="B38" s="115"/>
      <c r="C38" s="115"/>
      <c r="D38" s="115"/>
      <c r="E38" s="167"/>
      <c r="F38" s="105"/>
      <c r="G38" s="105"/>
      <c r="H38" s="105"/>
      <c r="I38" s="105"/>
      <c r="J38" s="105"/>
      <c r="K38" s="168"/>
      <c r="L38" s="169"/>
      <c r="M38" s="114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05"/>
      <c r="AV38" s="105"/>
      <c r="AW38" s="105"/>
      <c r="AX38" s="105"/>
      <c r="AY38" s="105"/>
    </row>
    <row r="39" spans="1:51" ht="15" customHeight="1" x14ac:dyDescent="0.2">
      <c r="A39" s="166"/>
      <c r="B39" s="115"/>
      <c r="C39" s="115"/>
      <c r="D39" s="115"/>
      <c r="E39" s="167"/>
      <c r="F39" s="105"/>
      <c r="G39" s="105"/>
      <c r="H39" s="105"/>
      <c r="I39" s="105"/>
      <c r="J39" s="105"/>
      <c r="K39" s="168"/>
      <c r="L39" s="169"/>
      <c r="M39" s="114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</row>
    <row r="40" spans="1:51" ht="15" customHeight="1" x14ac:dyDescent="0.2">
      <c r="A40" s="166"/>
      <c r="B40" s="115"/>
      <c r="C40" s="115"/>
      <c r="D40" s="115"/>
      <c r="E40" s="167"/>
      <c r="F40" s="105"/>
      <c r="G40" s="105"/>
      <c r="H40" s="105"/>
      <c r="I40" s="105"/>
      <c r="J40" s="105"/>
      <c r="K40" s="168"/>
      <c r="L40" s="169"/>
      <c r="M40" s="114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</row>
    <row r="41" spans="1:51" ht="15" customHeight="1" x14ac:dyDescent="0.2">
      <c r="A41" s="166"/>
      <c r="B41" s="115"/>
      <c r="C41" s="115"/>
      <c r="D41" s="115"/>
      <c r="E41" s="167"/>
      <c r="F41" s="105"/>
      <c r="G41" s="105"/>
      <c r="H41" s="105"/>
      <c r="I41" s="105"/>
      <c r="J41" s="105"/>
      <c r="K41" s="168"/>
      <c r="L41" s="169"/>
      <c r="M41" s="114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</row>
    <row r="42" spans="1:51" ht="15" customHeight="1" x14ac:dyDescent="0.2">
      <c r="A42" s="166"/>
      <c r="B42" s="115"/>
      <c r="C42" s="115"/>
      <c r="D42" s="115"/>
      <c r="E42" s="167"/>
      <c r="F42" s="105"/>
      <c r="G42" s="105"/>
      <c r="H42" s="105"/>
      <c r="I42" s="105"/>
      <c r="J42" s="105"/>
      <c r="K42" s="168"/>
      <c r="L42" s="169"/>
      <c r="M42" s="114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</row>
    <row r="43" spans="1:51" ht="15" customHeight="1" x14ac:dyDescent="0.2">
      <c r="A43" s="166"/>
      <c r="B43" s="115"/>
      <c r="C43" s="115"/>
      <c r="D43" s="115"/>
      <c r="E43" s="167"/>
      <c r="F43" s="105"/>
      <c r="G43" s="105"/>
      <c r="H43" s="105"/>
      <c r="I43" s="105"/>
      <c r="J43" s="105"/>
      <c r="K43" s="168"/>
      <c r="L43" s="169"/>
      <c r="M43" s="114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</row>
    <row r="44" spans="1:51" ht="15" customHeight="1" x14ac:dyDescent="0.2">
      <c r="A44" s="166"/>
      <c r="B44" s="115"/>
      <c r="C44" s="115"/>
      <c r="D44" s="115"/>
      <c r="E44" s="167"/>
      <c r="F44" s="105"/>
      <c r="G44" s="105"/>
      <c r="H44" s="105"/>
      <c r="I44" s="105"/>
      <c r="J44" s="105"/>
      <c r="K44" s="168"/>
      <c r="L44" s="169"/>
      <c r="M44" s="114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</row>
    <row r="45" spans="1:51" ht="15" customHeight="1" x14ac:dyDescent="0.2">
      <c r="A45" s="166"/>
      <c r="B45" s="115"/>
      <c r="C45" s="115"/>
      <c r="D45" s="115"/>
      <c r="E45" s="167"/>
      <c r="F45" s="105"/>
      <c r="G45" s="105"/>
      <c r="H45" s="105"/>
      <c r="I45" s="105"/>
      <c r="J45" s="105"/>
      <c r="K45" s="168"/>
      <c r="L45" s="169"/>
      <c r="M45" s="114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</row>
    <row r="46" spans="1:51" ht="15" customHeight="1" x14ac:dyDescent="0.2">
      <c r="A46" s="166"/>
      <c r="B46" s="115"/>
      <c r="C46" s="115"/>
      <c r="D46" s="115"/>
      <c r="E46" s="167"/>
      <c r="F46" s="105"/>
      <c r="G46" s="105"/>
      <c r="H46" s="105"/>
      <c r="I46" s="105"/>
      <c r="J46" s="105"/>
      <c r="K46" s="168"/>
      <c r="L46" s="169"/>
      <c r="M46" s="114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</row>
    <row r="47" spans="1:51" ht="15" customHeight="1" x14ac:dyDescent="0.2">
      <c r="A47" s="166"/>
      <c r="B47" s="115"/>
      <c r="C47" s="115"/>
      <c r="D47" s="115"/>
      <c r="E47" s="167"/>
      <c r="F47" s="105"/>
      <c r="G47" s="105"/>
      <c r="H47" s="105"/>
      <c r="I47" s="105"/>
      <c r="J47" s="105"/>
      <c r="K47" s="168"/>
      <c r="L47" s="169"/>
      <c r="M47" s="114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</row>
    <row r="48" spans="1:51" ht="15" customHeight="1" x14ac:dyDescent="0.2">
      <c r="A48" s="166"/>
      <c r="B48" s="115"/>
      <c r="C48" s="115"/>
      <c r="D48" s="115"/>
      <c r="E48" s="167"/>
      <c r="F48" s="105"/>
      <c r="G48" s="105"/>
      <c r="H48" s="105"/>
      <c r="I48" s="105"/>
      <c r="J48" s="105"/>
      <c r="K48" s="168"/>
      <c r="L48" s="169"/>
      <c r="M48" s="114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</row>
    <row r="49" spans="1:51" ht="15" customHeight="1" x14ac:dyDescent="0.2">
      <c r="A49" s="166"/>
      <c r="B49" s="115"/>
      <c r="C49" s="115"/>
      <c r="D49" s="115"/>
      <c r="E49" s="167"/>
      <c r="F49" s="105"/>
      <c r="G49" s="105"/>
      <c r="H49" s="105"/>
      <c r="I49" s="105"/>
      <c r="J49" s="105"/>
      <c r="K49" s="168"/>
      <c r="L49" s="169"/>
      <c r="M49" s="114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</row>
    <row r="50" spans="1:51" ht="15" customHeight="1" x14ac:dyDescent="0.2">
      <c r="A50" s="166"/>
      <c r="B50" s="115"/>
      <c r="C50" s="115"/>
      <c r="D50" s="115"/>
      <c r="E50" s="167"/>
      <c r="F50" s="105"/>
      <c r="G50" s="105"/>
      <c r="H50" s="105"/>
      <c r="I50" s="105"/>
      <c r="J50" s="105"/>
      <c r="K50" s="168"/>
      <c r="L50" s="169"/>
      <c r="M50" s="114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</row>
    <row r="51" spans="1:51" ht="15" customHeight="1" x14ac:dyDescent="0.2">
      <c r="A51" s="166"/>
      <c r="B51" s="115"/>
      <c r="C51" s="115"/>
      <c r="D51" s="115"/>
      <c r="E51" s="167"/>
      <c r="F51" s="105"/>
      <c r="G51" s="105"/>
      <c r="H51" s="105"/>
      <c r="I51" s="105"/>
      <c r="J51" s="105"/>
      <c r="K51" s="168"/>
      <c r="L51" s="169"/>
      <c r="M51" s="114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</row>
    <row r="52" spans="1:51" ht="15" customHeight="1" x14ac:dyDescent="0.2">
      <c r="A52" s="166"/>
      <c r="B52" s="115"/>
      <c r="C52" s="115"/>
      <c r="D52" s="115"/>
      <c r="E52" s="167"/>
      <c r="F52" s="105"/>
      <c r="G52" s="105"/>
      <c r="H52" s="105"/>
      <c r="I52" s="105"/>
      <c r="J52" s="105"/>
      <c r="K52" s="168"/>
      <c r="L52" s="169"/>
      <c r="M52" s="114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5"/>
      <c r="AY52" s="105"/>
    </row>
    <row r="53" spans="1:51" ht="15" customHeight="1" x14ac:dyDescent="0.2">
      <c r="A53" s="166"/>
      <c r="B53" s="115"/>
      <c r="C53" s="115"/>
      <c r="D53" s="115"/>
      <c r="E53" s="167"/>
      <c r="F53" s="105"/>
      <c r="G53" s="105"/>
      <c r="H53" s="105"/>
      <c r="I53" s="105"/>
      <c r="J53" s="105"/>
      <c r="K53" s="168"/>
      <c r="L53" s="169"/>
      <c r="M53" s="114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</row>
    <row r="54" spans="1:51" ht="15" customHeight="1" x14ac:dyDescent="0.2">
      <c r="A54" s="166"/>
      <c r="B54" s="115"/>
      <c r="C54" s="115"/>
      <c r="D54" s="115"/>
      <c r="E54" s="167"/>
      <c r="F54" s="105"/>
      <c r="G54" s="105"/>
      <c r="H54" s="105"/>
      <c r="I54" s="105"/>
      <c r="J54" s="105"/>
      <c r="K54" s="168"/>
      <c r="L54" s="169"/>
      <c r="M54" s="114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</row>
    <row r="55" spans="1:51" ht="15" customHeight="1" x14ac:dyDescent="0.2">
      <c r="A55" s="166"/>
      <c r="B55" s="115"/>
      <c r="C55" s="115"/>
      <c r="D55" s="115"/>
      <c r="E55" s="167"/>
      <c r="F55" s="105"/>
      <c r="G55" s="105"/>
      <c r="H55" s="105"/>
      <c r="I55" s="105"/>
      <c r="J55" s="105"/>
      <c r="K55" s="168"/>
      <c r="L55" s="169"/>
      <c r="M55" s="114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</row>
    <row r="56" spans="1:51" ht="15" customHeight="1" x14ac:dyDescent="0.2">
      <c r="A56" s="166"/>
      <c r="B56" s="115"/>
      <c r="C56" s="115"/>
      <c r="D56" s="115"/>
      <c r="E56" s="167"/>
      <c r="F56" s="105"/>
      <c r="G56" s="105"/>
      <c r="H56" s="105"/>
      <c r="I56" s="105"/>
      <c r="J56" s="105"/>
      <c r="K56" s="168"/>
      <c r="L56" s="169"/>
      <c r="M56" s="114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5"/>
      <c r="AY56" s="105"/>
    </row>
    <row r="57" spans="1:51" ht="15" customHeight="1" x14ac:dyDescent="0.2">
      <c r="A57" s="166"/>
      <c r="B57" s="115"/>
      <c r="C57" s="115"/>
      <c r="D57" s="115"/>
      <c r="E57" s="167"/>
      <c r="F57" s="105"/>
      <c r="G57" s="105"/>
      <c r="H57" s="105"/>
      <c r="I57" s="105"/>
      <c r="J57" s="105"/>
      <c r="K57" s="168"/>
      <c r="L57" s="169"/>
      <c r="M57" s="114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</row>
    <row r="58" spans="1:51" ht="15" customHeight="1" x14ac:dyDescent="0.2">
      <c r="A58" s="166"/>
      <c r="B58" s="115"/>
      <c r="C58" s="115"/>
      <c r="D58" s="115"/>
      <c r="E58" s="167"/>
      <c r="F58" s="105"/>
      <c r="G58" s="105"/>
      <c r="H58" s="105"/>
      <c r="I58" s="105"/>
      <c r="J58" s="105"/>
      <c r="K58" s="168"/>
      <c r="L58" s="169"/>
      <c r="M58" s="114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</row>
    <row r="59" spans="1:51" ht="15" customHeight="1" x14ac:dyDescent="0.2">
      <c r="A59" s="166"/>
      <c r="B59" s="115"/>
      <c r="C59" s="115"/>
      <c r="D59" s="115"/>
      <c r="E59" s="167"/>
      <c r="F59" s="105"/>
      <c r="G59" s="105"/>
      <c r="H59" s="105"/>
      <c r="I59" s="105"/>
      <c r="J59" s="105"/>
      <c r="K59" s="168"/>
      <c r="L59" s="169"/>
      <c r="M59" s="114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</row>
    <row r="60" spans="1:51" ht="15" customHeight="1" x14ac:dyDescent="0.2">
      <c r="A60" s="166"/>
      <c r="B60" s="115"/>
      <c r="C60" s="115"/>
      <c r="D60" s="115"/>
      <c r="E60" s="167"/>
      <c r="F60" s="105"/>
      <c r="G60" s="105"/>
      <c r="H60" s="105"/>
      <c r="I60" s="105"/>
      <c r="J60" s="105"/>
      <c r="K60" s="168"/>
      <c r="L60" s="169"/>
      <c r="M60" s="114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</row>
    <row r="61" spans="1:51" ht="15" customHeight="1" x14ac:dyDescent="0.2">
      <c r="A61" s="166"/>
      <c r="B61" s="115"/>
      <c r="C61" s="115"/>
      <c r="D61" s="115"/>
      <c r="E61" s="167"/>
      <c r="F61" s="105"/>
      <c r="G61" s="105"/>
      <c r="H61" s="105"/>
      <c r="I61" s="105"/>
      <c r="J61" s="105"/>
      <c r="K61" s="168"/>
      <c r="L61" s="169"/>
      <c r="M61" s="114"/>
      <c r="N61" s="105"/>
      <c r="O61" s="105"/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5"/>
      <c r="AP61" s="105"/>
      <c r="AQ61" s="105"/>
      <c r="AR61" s="105"/>
      <c r="AS61" s="105"/>
      <c r="AT61" s="105"/>
      <c r="AU61" s="105"/>
      <c r="AV61" s="105"/>
      <c r="AW61" s="105"/>
      <c r="AX61" s="105"/>
      <c r="AY61" s="105"/>
    </row>
    <row r="62" spans="1:51" ht="15" customHeight="1" x14ac:dyDescent="0.2">
      <c r="A62" s="166"/>
      <c r="B62" s="115"/>
      <c r="C62" s="115"/>
      <c r="D62" s="115"/>
      <c r="E62" s="167"/>
      <c r="F62" s="105"/>
      <c r="G62" s="105"/>
      <c r="H62" s="105"/>
      <c r="I62" s="105"/>
      <c r="J62" s="105"/>
      <c r="K62" s="168"/>
      <c r="L62" s="169"/>
      <c r="M62" s="114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</row>
    <row r="63" spans="1:51" ht="15" customHeight="1" x14ac:dyDescent="0.2">
      <c r="A63" s="166"/>
      <c r="B63" s="115"/>
      <c r="C63" s="115"/>
      <c r="D63" s="115"/>
      <c r="E63" s="167"/>
      <c r="F63" s="105"/>
      <c r="G63" s="105"/>
      <c r="H63" s="105"/>
      <c r="I63" s="105"/>
      <c r="J63" s="105"/>
      <c r="K63" s="168"/>
      <c r="L63" s="169"/>
      <c r="M63" s="114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</row>
    <row r="64" spans="1:51" ht="15" customHeight="1" x14ac:dyDescent="0.2">
      <c r="A64" s="166"/>
      <c r="B64" s="115"/>
      <c r="C64" s="115"/>
      <c r="D64" s="115"/>
      <c r="E64" s="167"/>
      <c r="F64" s="105"/>
      <c r="G64" s="105"/>
      <c r="H64" s="105"/>
      <c r="I64" s="105"/>
      <c r="J64" s="105"/>
      <c r="K64" s="168"/>
      <c r="L64" s="169"/>
      <c r="M64" s="114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5"/>
      <c r="AT64" s="105"/>
      <c r="AU64" s="105"/>
      <c r="AV64" s="105"/>
      <c r="AW64" s="105"/>
      <c r="AX64" s="105"/>
      <c r="AY64" s="105"/>
    </row>
    <row r="65" spans="1:51" ht="15" customHeight="1" x14ac:dyDescent="0.2">
      <c r="A65" s="166"/>
      <c r="B65" s="115"/>
      <c r="C65" s="115"/>
      <c r="D65" s="115"/>
      <c r="E65" s="167"/>
      <c r="F65" s="105"/>
      <c r="G65" s="105"/>
      <c r="H65" s="105"/>
      <c r="I65" s="105"/>
      <c r="J65" s="105"/>
      <c r="K65" s="168"/>
      <c r="L65" s="169"/>
      <c r="M65" s="114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</row>
    <row r="66" spans="1:51" ht="15" customHeight="1" x14ac:dyDescent="0.2">
      <c r="A66" s="166"/>
      <c r="B66" s="115"/>
      <c r="C66" s="115"/>
      <c r="D66" s="115"/>
      <c r="E66" s="167"/>
      <c r="F66" s="105"/>
      <c r="G66" s="105"/>
      <c r="H66" s="105"/>
      <c r="I66" s="105"/>
      <c r="J66" s="105"/>
      <c r="K66" s="168"/>
      <c r="L66" s="169"/>
      <c r="M66" s="114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</row>
    <row r="67" spans="1:51" ht="15" customHeight="1" x14ac:dyDescent="0.2">
      <c r="A67" s="166"/>
      <c r="B67" s="115"/>
      <c r="C67" s="115"/>
      <c r="D67" s="115"/>
      <c r="E67" s="167"/>
      <c r="F67" s="105"/>
      <c r="G67" s="105"/>
      <c r="H67" s="105"/>
      <c r="I67" s="105"/>
      <c r="J67" s="105"/>
      <c r="K67" s="168"/>
      <c r="L67" s="169"/>
      <c r="M67" s="114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5"/>
      <c r="AP67" s="105"/>
      <c r="AQ67" s="105"/>
      <c r="AR67" s="105"/>
      <c r="AS67" s="105"/>
      <c r="AT67" s="105"/>
      <c r="AU67" s="105"/>
      <c r="AV67" s="105"/>
      <c r="AW67" s="105"/>
      <c r="AX67" s="105"/>
      <c r="AY67" s="105"/>
    </row>
    <row r="68" spans="1:51" ht="15" customHeight="1" x14ac:dyDescent="0.2">
      <c r="A68" s="166"/>
      <c r="B68" s="115"/>
      <c r="C68" s="115"/>
      <c r="D68" s="115"/>
      <c r="E68" s="167"/>
      <c r="F68" s="105"/>
      <c r="G68" s="105"/>
      <c r="H68" s="105"/>
      <c r="I68" s="105"/>
      <c r="J68" s="105"/>
      <c r="K68" s="168"/>
      <c r="L68" s="169"/>
      <c r="M68" s="114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</row>
    <row r="69" spans="1:51" ht="15" customHeight="1" x14ac:dyDescent="0.2">
      <c r="A69" s="166"/>
      <c r="B69" s="115"/>
      <c r="C69" s="115"/>
      <c r="D69" s="115"/>
      <c r="E69" s="167"/>
      <c r="F69" s="105"/>
      <c r="G69" s="105"/>
      <c r="H69" s="105"/>
      <c r="I69" s="105"/>
      <c r="J69" s="105"/>
      <c r="K69" s="168"/>
      <c r="L69" s="169"/>
      <c r="M69" s="114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</row>
    <row r="70" spans="1:51" ht="15" customHeight="1" x14ac:dyDescent="0.2">
      <c r="A70" s="166"/>
      <c r="B70" s="115"/>
      <c r="C70" s="115"/>
      <c r="D70" s="115"/>
      <c r="E70" s="167"/>
      <c r="F70" s="105"/>
      <c r="G70" s="105"/>
      <c r="H70" s="105"/>
      <c r="I70" s="105"/>
      <c r="J70" s="105"/>
      <c r="K70" s="168"/>
      <c r="L70" s="169"/>
      <c r="M70" s="114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</row>
    <row r="71" spans="1:51" ht="15" customHeight="1" x14ac:dyDescent="0.2">
      <c r="A71" s="166"/>
      <c r="B71" s="115"/>
      <c r="C71" s="115"/>
      <c r="D71" s="115"/>
      <c r="E71" s="167"/>
      <c r="F71" s="105"/>
      <c r="G71" s="105"/>
      <c r="H71" s="105"/>
      <c r="I71" s="105"/>
      <c r="J71" s="105"/>
      <c r="K71" s="168"/>
      <c r="L71" s="169"/>
      <c r="M71" s="114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</row>
    <row r="72" spans="1:51" ht="15" customHeight="1" x14ac:dyDescent="0.2">
      <c r="A72" s="166"/>
      <c r="B72" s="115"/>
      <c r="C72" s="115"/>
      <c r="D72" s="115"/>
      <c r="E72" s="167"/>
      <c r="F72" s="105"/>
      <c r="G72" s="105"/>
      <c r="H72" s="105"/>
      <c r="I72" s="105"/>
      <c r="J72" s="105"/>
      <c r="K72" s="168"/>
      <c r="L72" s="169"/>
      <c r="M72" s="114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</row>
    <row r="73" spans="1:51" ht="15" customHeight="1" x14ac:dyDescent="0.2">
      <c r="A73" s="166"/>
      <c r="B73" s="115"/>
      <c r="C73" s="115"/>
      <c r="D73" s="115"/>
      <c r="E73" s="167"/>
      <c r="F73" s="105"/>
      <c r="G73" s="105"/>
      <c r="H73" s="105"/>
      <c r="I73" s="105"/>
      <c r="J73" s="105"/>
      <c r="K73" s="168"/>
      <c r="L73" s="169"/>
      <c r="M73" s="114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</row>
    <row r="74" spans="1:51" ht="15" customHeight="1" x14ac:dyDescent="0.2">
      <c r="A74" s="166"/>
      <c r="B74" s="115"/>
      <c r="C74" s="115"/>
      <c r="D74" s="115"/>
      <c r="E74" s="167"/>
      <c r="F74" s="105"/>
      <c r="G74" s="105"/>
      <c r="H74" s="105"/>
      <c r="I74" s="105"/>
      <c r="J74" s="105"/>
      <c r="K74" s="168"/>
      <c r="L74" s="169"/>
      <c r="M74" s="114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</row>
    <row r="75" spans="1:51" ht="15" customHeight="1" x14ac:dyDescent="0.2">
      <c r="A75" s="166"/>
      <c r="B75" s="115"/>
      <c r="C75" s="115"/>
      <c r="D75" s="115"/>
      <c r="E75" s="167"/>
      <c r="F75" s="105"/>
      <c r="G75" s="105"/>
      <c r="H75" s="105"/>
      <c r="I75" s="105"/>
      <c r="J75" s="105"/>
      <c r="K75" s="168"/>
      <c r="L75" s="169"/>
      <c r="M75" s="114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</row>
    <row r="76" spans="1:51" ht="15" customHeight="1" x14ac:dyDescent="0.2">
      <c r="A76" s="166"/>
      <c r="B76" s="115"/>
      <c r="C76" s="115"/>
      <c r="D76" s="115"/>
      <c r="E76" s="167"/>
      <c r="F76" s="105"/>
      <c r="G76" s="105"/>
      <c r="H76" s="105"/>
      <c r="I76" s="105"/>
      <c r="J76" s="105"/>
      <c r="K76" s="168"/>
      <c r="L76" s="169"/>
      <c r="M76" s="114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</row>
    <row r="77" spans="1:51" ht="15" customHeight="1" x14ac:dyDescent="0.2">
      <c r="A77" s="166"/>
      <c r="B77" s="115"/>
      <c r="C77" s="115"/>
      <c r="D77" s="115"/>
      <c r="E77" s="167"/>
      <c r="F77" s="105"/>
      <c r="G77" s="105"/>
      <c r="H77" s="105"/>
      <c r="I77" s="105"/>
      <c r="J77" s="105"/>
      <c r="K77" s="168"/>
      <c r="L77" s="169"/>
      <c r="M77" s="114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</row>
    <row r="78" spans="1:51" ht="15" customHeight="1" x14ac:dyDescent="0.2">
      <c r="A78" s="166"/>
      <c r="B78" s="115"/>
      <c r="C78" s="115"/>
      <c r="D78" s="115"/>
      <c r="E78" s="167"/>
      <c r="F78" s="105"/>
      <c r="G78" s="105"/>
      <c r="H78" s="105"/>
      <c r="I78" s="105"/>
      <c r="J78" s="105"/>
      <c r="K78" s="168"/>
      <c r="L78" s="169"/>
      <c r="M78" s="114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</row>
    <row r="79" spans="1:51" ht="15" customHeight="1" x14ac:dyDescent="0.2">
      <c r="A79" s="166"/>
      <c r="B79" s="115"/>
      <c r="C79" s="115"/>
      <c r="D79" s="115"/>
      <c r="E79" s="167"/>
      <c r="F79" s="105"/>
      <c r="G79" s="105"/>
      <c r="H79" s="105"/>
      <c r="I79" s="105"/>
      <c r="J79" s="105"/>
      <c r="K79" s="168"/>
      <c r="L79" s="169"/>
      <c r="M79" s="114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</row>
    <row r="80" spans="1:51" ht="15" customHeight="1" x14ac:dyDescent="0.2">
      <c r="A80" s="166"/>
      <c r="B80" s="115"/>
      <c r="C80" s="115"/>
      <c r="D80" s="115"/>
      <c r="E80" s="167"/>
      <c r="F80" s="105"/>
      <c r="G80" s="105"/>
      <c r="H80" s="105"/>
      <c r="I80" s="105"/>
      <c r="J80" s="105"/>
      <c r="K80" s="168"/>
      <c r="L80" s="169"/>
      <c r="M80" s="114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5"/>
      <c r="AW80" s="105"/>
      <c r="AX80" s="105"/>
      <c r="AY80" s="105"/>
    </row>
    <row r="81" spans="1:51" ht="15" customHeight="1" x14ac:dyDescent="0.2">
      <c r="A81" s="166"/>
      <c r="B81" s="115"/>
      <c r="C81" s="115"/>
      <c r="D81" s="115"/>
      <c r="E81" s="167"/>
      <c r="F81" s="105"/>
      <c r="G81" s="105"/>
      <c r="H81" s="105"/>
      <c r="I81" s="105"/>
      <c r="J81" s="105"/>
      <c r="K81" s="168"/>
      <c r="L81" s="169"/>
      <c r="M81" s="114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</row>
    <row r="82" spans="1:51" ht="15" customHeight="1" x14ac:dyDescent="0.2">
      <c r="A82" s="166"/>
      <c r="B82" s="115"/>
      <c r="C82" s="115"/>
      <c r="D82" s="115"/>
      <c r="E82" s="167"/>
      <c r="F82" s="105"/>
      <c r="G82" s="105"/>
      <c r="H82" s="105"/>
      <c r="I82" s="105"/>
      <c r="J82" s="105"/>
      <c r="K82" s="168"/>
      <c r="L82" s="169"/>
      <c r="M82" s="114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</row>
    <row r="83" spans="1:51" ht="15" customHeight="1" x14ac:dyDescent="0.2">
      <c r="A83" s="166"/>
      <c r="B83" s="115"/>
      <c r="C83" s="115"/>
      <c r="D83" s="115"/>
      <c r="E83" s="167"/>
      <c r="F83" s="105"/>
      <c r="G83" s="105"/>
      <c r="H83" s="105"/>
      <c r="I83" s="105"/>
      <c r="J83" s="105"/>
      <c r="K83" s="168"/>
      <c r="L83" s="169"/>
      <c r="M83" s="114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</row>
    <row r="84" spans="1:51" ht="15" customHeight="1" x14ac:dyDescent="0.2">
      <c r="A84" s="166"/>
      <c r="B84" s="115"/>
      <c r="C84" s="115"/>
      <c r="D84" s="115"/>
      <c r="E84" s="167"/>
      <c r="F84" s="105"/>
      <c r="G84" s="105"/>
      <c r="H84" s="105"/>
      <c r="I84" s="105"/>
      <c r="J84" s="105"/>
      <c r="K84" s="168"/>
      <c r="L84" s="169"/>
      <c r="M84" s="114"/>
      <c r="N84" s="105"/>
      <c r="O84" s="105"/>
      <c r="P84" s="105"/>
      <c r="Q84" s="105"/>
      <c r="R84" s="105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</row>
    <row r="85" spans="1:51" ht="15" customHeight="1" x14ac:dyDescent="0.2">
      <c r="A85" s="166"/>
      <c r="B85" s="115"/>
      <c r="C85" s="115"/>
      <c r="D85" s="115"/>
      <c r="E85" s="167"/>
      <c r="F85" s="105"/>
      <c r="G85" s="105"/>
      <c r="H85" s="105"/>
      <c r="I85" s="105"/>
      <c r="J85" s="105"/>
      <c r="K85" s="168"/>
      <c r="L85" s="169"/>
      <c r="M85" s="114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</row>
    <row r="86" spans="1:51" ht="15" customHeight="1" x14ac:dyDescent="0.2">
      <c r="A86" s="166"/>
      <c r="B86" s="115"/>
      <c r="C86" s="115"/>
      <c r="D86" s="115"/>
      <c r="E86" s="167"/>
      <c r="F86" s="105"/>
      <c r="G86" s="105"/>
      <c r="H86" s="105"/>
      <c r="I86" s="105"/>
      <c r="J86" s="105"/>
      <c r="K86" s="168"/>
      <c r="L86" s="169"/>
      <c r="M86" s="114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</row>
    <row r="87" spans="1:51" ht="15" customHeight="1" x14ac:dyDescent="0.2">
      <c r="A87" s="166"/>
      <c r="B87" s="115"/>
      <c r="C87" s="115"/>
      <c r="D87" s="115"/>
      <c r="E87" s="167"/>
      <c r="F87" s="105"/>
      <c r="G87" s="105"/>
      <c r="H87" s="105"/>
      <c r="I87" s="105"/>
      <c r="J87" s="105"/>
      <c r="K87" s="168"/>
      <c r="L87" s="169"/>
      <c r="M87" s="114"/>
      <c r="N87" s="105"/>
      <c r="O87" s="105"/>
      <c r="P87" s="105"/>
      <c r="Q87" s="105"/>
      <c r="R87" s="105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</row>
    <row r="88" spans="1:51" ht="15" customHeight="1" x14ac:dyDescent="0.2">
      <c r="A88" s="166"/>
      <c r="B88" s="115"/>
      <c r="C88" s="115"/>
      <c r="D88" s="115"/>
      <c r="E88" s="167"/>
      <c r="F88" s="105"/>
      <c r="G88" s="105"/>
      <c r="H88" s="105"/>
      <c r="I88" s="105"/>
      <c r="J88" s="105"/>
      <c r="K88" s="168"/>
      <c r="L88" s="169"/>
      <c r="M88" s="114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</row>
    <row r="89" spans="1:51" ht="15" customHeight="1" x14ac:dyDescent="0.2">
      <c r="A89" s="166"/>
      <c r="B89" s="115"/>
      <c r="C89" s="115"/>
      <c r="D89" s="115"/>
      <c r="E89" s="167"/>
      <c r="F89" s="105"/>
      <c r="G89" s="105"/>
      <c r="H89" s="105"/>
      <c r="I89" s="105"/>
      <c r="J89" s="105"/>
      <c r="K89" s="168"/>
      <c r="L89" s="169"/>
      <c r="M89" s="114"/>
      <c r="N89" s="105"/>
      <c r="O89" s="105"/>
      <c r="P89" s="105"/>
      <c r="Q89" s="105"/>
      <c r="R89" s="105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5"/>
      <c r="AD89" s="105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</row>
    <row r="90" spans="1:51" ht="15" customHeight="1" x14ac:dyDescent="0.2">
      <c r="A90" s="166"/>
      <c r="B90" s="115"/>
      <c r="C90" s="115"/>
      <c r="D90" s="115"/>
      <c r="E90" s="167"/>
      <c r="F90" s="105"/>
      <c r="G90" s="105"/>
      <c r="H90" s="105"/>
      <c r="I90" s="105"/>
      <c r="J90" s="105"/>
      <c r="K90" s="168"/>
      <c r="L90" s="169"/>
      <c r="M90" s="114"/>
      <c r="N90" s="105"/>
      <c r="O90" s="105"/>
      <c r="P90" s="105"/>
      <c r="Q90" s="105"/>
      <c r="R90" s="105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</row>
    <row r="91" spans="1:51" ht="15" customHeight="1" x14ac:dyDescent="0.2">
      <c r="A91" s="166"/>
      <c r="B91" s="115"/>
      <c r="C91" s="115"/>
      <c r="D91" s="115"/>
      <c r="E91" s="167"/>
      <c r="F91" s="105"/>
      <c r="G91" s="105"/>
      <c r="H91" s="105"/>
      <c r="I91" s="105"/>
      <c r="J91" s="105"/>
      <c r="K91" s="168"/>
      <c r="L91" s="169"/>
      <c r="M91" s="114"/>
      <c r="N91" s="105"/>
      <c r="O91" s="105"/>
      <c r="P91" s="105"/>
      <c r="Q91" s="105"/>
      <c r="R91" s="105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</row>
  </sheetData>
  <phoneticPr fontId="20" type="noConversion"/>
  <conditionalFormatting sqref="F4:G13">
    <cfRule type="colorScale" priority="371">
      <colorScale>
        <cfvo type="min"/>
        <cfvo type="max"/>
        <color rgb="FFFF7128"/>
        <color rgb="FFFFEF9C"/>
      </colorScale>
    </cfRule>
  </conditionalFormatting>
  <conditionalFormatting sqref="F14:G25">
    <cfRule type="colorScale" priority="373">
      <colorScale>
        <cfvo type="min"/>
        <cfvo type="max"/>
        <color rgb="FFFF7128"/>
        <color rgb="FFFFEF9C"/>
      </colorScale>
    </cfRule>
  </conditionalFormatting>
  <conditionalFormatting sqref="G3">
    <cfRule type="colorScale" priority="330">
      <colorScale>
        <cfvo type="min"/>
        <cfvo type="max"/>
        <color rgb="FFFF7128"/>
        <color rgb="FFFFEF9C"/>
      </colorScale>
    </cfRule>
  </conditionalFormatting>
  <conditionalFormatting sqref="L3">
    <cfRule type="colorScale" priority="328">
      <colorScale>
        <cfvo type="min"/>
        <cfvo type="max"/>
        <color rgb="FFFF7128"/>
        <color rgb="FFFFEF9C"/>
      </colorScale>
    </cfRule>
  </conditionalFormatting>
  <conditionalFormatting sqref="L4:L25">
    <cfRule type="colorScale" priority="375">
      <colorScale>
        <cfvo type="min"/>
        <cfvo type="max"/>
        <color rgb="FFFF7128"/>
        <color rgb="FFFFEF9C"/>
      </colorScale>
    </cfRule>
  </conditionalFormatting>
  <printOptions verticalCentered="1" headings="1" gridLines="1"/>
  <pageMargins left="0.25" right="0.25" top="0.75" bottom="0.75" header="0.3" footer="0.3"/>
  <pageSetup paperSize="5" scale="55" orientation="landscape" r:id="rId1"/>
  <headerFooter alignWithMargins="0">
    <oddHeader>&amp;C&amp;"Arial,Bold"&amp;16Memphis Shelby County Schools (MSCS) 
Division of Nutrition Services
2025 - 2026 1st Semester Canned and Pouch Bid
July 31, 2025 - December 12, 2025</oddHead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CFD3-939E-4FC6-B209-D88F7818F218}">
  <sheetPr codeName="Sheet2"/>
  <dimension ref="A1:M8"/>
  <sheetViews>
    <sheetView topLeftCell="A3" workbookViewId="0">
      <selection activeCell="L4" sqref="L4"/>
    </sheetView>
  </sheetViews>
  <sheetFormatPr defaultRowHeight="12.75" x14ac:dyDescent="0.2"/>
  <cols>
    <col min="1" max="1" width="16.7109375" customWidth="1"/>
    <col min="2" max="2" width="17.28515625" customWidth="1"/>
    <col min="3" max="3" width="32.42578125" customWidth="1"/>
    <col min="4" max="4" width="30" customWidth="1"/>
    <col min="5" max="5" width="24.42578125" customWidth="1"/>
    <col min="6" max="7" width="17.5703125" customWidth="1"/>
    <col min="8" max="8" width="19.7109375" customWidth="1"/>
    <col min="9" max="9" width="18.5703125" customWidth="1"/>
    <col min="10" max="10" width="18.7109375" customWidth="1"/>
    <col min="11" max="11" width="14.85546875" customWidth="1"/>
    <col min="12" max="12" width="17.5703125" customWidth="1"/>
    <col min="13" max="13" width="20.28515625" customWidth="1"/>
  </cols>
  <sheetData>
    <row r="1" spans="1:13" ht="60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12" t="s">
        <v>31</v>
      </c>
      <c r="F1" s="33" t="s">
        <v>4</v>
      </c>
      <c r="G1" s="33" t="s">
        <v>5</v>
      </c>
      <c r="H1" s="33" t="s">
        <v>6</v>
      </c>
      <c r="I1" s="33" t="s">
        <v>7</v>
      </c>
      <c r="J1" s="33" t="s">
        <v>8</v>
      </c>
      <c r="K1" s="81" t="s">
        <v>9</v>
      </c>
      <c r="L1" s="82" t="s">
        <v>10</v>
      </c>
      <c r="M1" s="88" t="s">
        <v>11</v>
      </c>
    </row>
    <row r="2" spans="1:13" x14ac:dyDescent="0.2">
      <c r="A2" s="6" t="s">
        <v>12</v>
      </c>
      <c r="B2" s="6" t="s">
        <v>13</v>
      </c>
      <c r="C2" s="6" t="s">
        <v>14</v>
      </c>
      <c r="D2" s="6" t="s">
        <v>15</v>
      </c>
      <c r="E2" s="6" t="s">
        <v>16</v>
      </c>
      <c r="F2" s="35" t="s">
        <v>17</v>
      </c>
      <c r="G2" s="35" t="s">
        <v>18</v>
      </c>
      <c r="H2" s="35" t="s">
        <v>19</v>
      </c>
      <c r="I2" s="35" t="s">
        <v>20</v>
      </c>
      <c r="J2" s="35" t="s">
        <v>21</v>
      </c>
      <c r="K2" s="83" t="s">
        <v>22</v>
      </c>
      <c r="L2" s="94" t="s">
        <v>23</v>
      </c>
      <c r="M2" s="99" t="s">
        <v>24</v>
      </c>
    </row>
    <row r="3" spans="1:13" ht="171.75" customHeight="1" x14ac:dyDescent="0.25">
      <c r="A3" s="7"/>
      <c r="B3" s="7"/>
      <c r="C3" s="95" t="s">
        <v>25</v>
      </c>
      <c r="D3" s="96" t="s">
        <v>26</v>
      </c>
      <c r="E3" s="97" t="s">
        <v>32</v>
      </c>
      <c r="F3" s="98" t="s">
        <v>28</v>
      </c>
      <c r="G3" s="8"/>
      <c r="H3" s="16"/>
      <c r="I3" s="16"/>
      <c r="J3" s="27"/>
      <c r="K3" s="17"/>
      <c r="L3" s="9"/>
      <c r="M3" s="69"/>
    </row>
    <row r="4" spans="1:13" s="115" customFormat="1" ht="108.75" customHeight="1" x14ac:dyDescent="0.2">
      <c r="A4" s="100">
        <v>1183</v>
      </c>
      <c r="B4" s="100" t="s">
        <v>29</v>
      </c>
      <c r="C4" s="101" t="s">
        <v>33</v>
      </c>
      <c r="D4" s="102" t="s">
        <v>34</v>
      </c>
      <c r="E4" s="85">
        <v>912</v>
      </c>
      <c r="F4" s="86"/>
      <c r="G4" s="86"/>
      <c r="H4" s="86"/>
      <c r="I4" s="103"/>
      <c r="J4" s="103"/>
      <c r="K4" s="104"/>
      <c r="L4" s="93">
        <f>E4*K4</f>
        <v>0</v>
      </c>
      <c r="M4" s="91"/>
    </row>
    <row r="5" spans="1:13" s="115" customFormat="1" ht="126" customHeight="1" x14ac:dyDescent="0.2">
      <c r="A5" s="100">
        <v>1282</v>
      </c>
      <c r="B5" s="116" t="s">
        <v>29</v>
      </c>
      <c r="C5" s="102" t="s">
        <v>35</v>
      </c>
      <c r="D5" s="106" t="s">
        <v>36</v>
      </c>
      <c r="E5" s="85">
        <v>1200</v>
      </c>
      <c r="F5" s="86"/>
      <c r="G5" s="86"/>
      <c r="H5" s="86"/>
      <c r="I5" s="103"/>
      <c r="J5" s="103"/>
      <c r="K5" s="104"/>
      <c r="L5" s="93">
        <f>E5*K5</f>
        <v>0</v>
      </c>
      <c r="M5" s="91"/>
    </row>
    <row r="6" spans="1:13" s="115" customFormat="1" ht="139.5" customHeight="1" x14ac:dyDescent="0.2">
      <c r="A6" s="100">
        <v>1287</v>
      </c>
      <c r="B6" s="116" t="s">
        <v>29</v>
      </c>
      <c r="C6" s="107" t="s">
        <v>37</v>
      </c>
      <c r="D6" s="108" t="s">
        <v>38</v>
      </c>
      <c r="E6" s="85">
        <v>3000</v>
      </c>
      <c r="F6" s="86"/>
      <c r="G6" s="86"/>
      <c r="H6" s="86"/>
      <c r="I6" s="103"/>
      <c r="J6" s="103"/>
      <c r="K6" s="104"/>
      <c r="L6" s="93">
        <f>E6*K6</f>
        <v>0</v>
      </c>
      <c r="M6" s="91"/>
    </row>
    <row r="7" spans="1:13" s="115" customFormat="1" ht="96" customHeight="1" x14ac:dyDescent="0.2">
      <c r="A7" s="109">
        <v>1295</v>
      </c>
      <c r="B7" s="100" t="s">
        <v>29</v>
      </c>
      <c r="C7" s="102" t="s">
        <v>39</v>
      </c>
      <c r="D7" s="102" t="s">
        <v>40</v>
      </c>
      <c r="E7" s="85">
        <v>400</v>
      </c>
      <c r="F7" s="86"/>
      <c r="G7" s="86"/>
      <c r="H7" s="110"/>
      <c r="I7" s="110"/>
      <c r="J7" s="103"/>
      <c r="K7" s="111"/>
      <c r="L7" s="93">
        <f>E7*K7</f>
        <v>0</v>
      </c>
      <c r="M7" s="91"/>
    </row>
    <row r="8" spans="1:13" s="115" customFormat="1" ht="119.25" customHeight="1" x14ac:dyDescent="0.2">
      <c r="A8" s="112">
        <v>1917</v>
      </c>
      <c r="B8" s="117" t="s">
        <v>29</v>
      </c>
      <c r="C8" s="101" t="s">
        <v>41</v>
      </c>
      <c r="D8" s="118" t="s">
        <v>42</v>
      </c>
      <c r="E8" s="119">
        <v>600</v>
      </c>
      <c r="F8" s="87"/>
      <c r="G8" s="87"/>
      <c r="H8" s="87"/>
      <c r="I8" s="91"/>
      <c r="J8" s="91"/>
      <c r="K8" s="113"/>
      <c r="L8" s="93">
        <f>E8*K8</f>
        <v>0</v>
      </c>
      <c r="M8" s="114"/>
    </row>
  </sheetData>
  <conditionalFormatting sqref="F7">
    <cfRule type="colorScale" priority="10">
      <colorScale>
        <cfvo type="min"/>
        <cfvo type="max"/>
        <color rgb="FFFF7128"/>
        <color rgb="FFFFEF9C"/>
      </colorScale>
    </cfRule>
  </conditionalFormatting>
  <conditionalFormatting sqref="F4:G4">
    <cfRule type="colorScale" priority="21">
      <colorScale>
        <cfvo type="min"/>
        <cfvo type="max"/>
        <color rgb="FFFF7128"/>
        <color rgb="FFFFEF9C"/>
      </colorScale>
    </cfRule>
  </conditionalFormatting>
  <conditionalFormatting sqref="F5:G6">
    <cfRule type="colorScale" priority="12">
      <colorScale>
        <cfvo type="min"/>
        <cfvo type="max"/>
        <color rgb="FFFF7128"/>
        <color rgb="FFFFEF9C"/>
      </colorScale>
    </cfRule>
  </conditionalFormatting>
  <conditionalFormatting sqref="G3">
    <cfRule type="colorScale" priority="18">
      <colorScale>
        <cfvo type="min"/>
        <cfvo type="max"/>
        <color rgb="FFFF7128"/>
        <color rgb="FFFFEF9C"/>
      </colorScale>
    </cfRule>
  </conditionalFormatting>
  <conditionalFormatting sqref="G7">
    <cfRule type="colorScale" priority="11">
      <colorScale>
        <cfvo type="min"/>
        <cfvo type="max"/>
        <color rgb="FFFF7128"/>
        <color rgb="FFFFEF9C"/>
      </colorScale>
    </cfRule>
  </conditionalFormatting>
  <conditionalFormatting sqref="L3">
    <cfRule type="colorScale" priority="17">
      <colorScale>
        <cfvo type="min"/>
        <cfvo type="max"/>
        <color rgb="FFFF7128"/>
        <color rgb="FFFFEF9C"/>
      </colorScale>
    </cfRule>
  </conditionalFormatting>
  <conditionalFormatting sqref="L4">
    <cfRule type="colorScale" priority="22">
      <colorScale>
        <cfvo type="min"/>
        <cfvo type="max"/>
        <color rgb="FFFF7128"/>
        <color rgb="FFFFEF9C"/>
      </colorScale>
    </cfRule>
  </conditionalFormatting>
  <conditionalFormatting sqref="L5:L7">
    <cfRule type="colorScale" priority="13">
      <colorScale>
        <cfvo type="min"/>
        <cfvo type="max"/>
        <color rgb="FFFF7128"/>
        <color rgb="FFFFEF9C"/>
      </colorScale>
    </cfRule>
  </conditionalFormatting>
  <conditionalFormatting sqref="L8">
    <cfRule type="colorScale" priority="1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5" orientation="landscape" r:id="rId1"/>
  <headerFooter>
    <oddHeader>&amp;C&amp;"Arial,Bold"&amp;16Memphis Shelby County Schools (MSCS)
2022 - 2023 Canned and Pouch Bid II
January 1- June 30, 2023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65DA-FF9B-4EC9-B35E-9F30D6B780C0}">
  <sheetPr codeName="Sheet3">
    <pageSetUpPr fitToPage="1"/>
  </sheetPr>
  <dimension ref="A1:N13"/>
  <sheetViews>
    <sheetView zoomScale="77" zoomScaleNormal="77" workbookViewId="0">
      <selection activeCell="E12" sqref="A12:E12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  <col min="4" max="4" width="47" customWidth="1"/>
    <col min="5" max="5" width="35.28515625" style="37" customWidth="1"/>
    <col min="6" max="6" width="18.85546875" style="36" customWidth="1"/>
    <col min="7" max="7" width="15.5703125" style="36" customWidth="1"/>
    <col min="8" max="8" width="20.7109375" style="36" customWidth="1"/>
    <col min="9" max="9" width="22" style="36" customWidth="1"/>
    <col min="10" max="10" width="15" style="36" customWidth="1"/>
    <col min="11" max="11" width="24.140625" style="36" customWidth="1"/>
    <col min="12" max="12" width="16.7109375" style="36" customWidth="1"/>
    <col min="13" max="13" width="21.85546875" style="38" customWidth="1"/>
    <col min="14" max="14" width="15.5703125" style="36" customWidth="1"/>
    <col min="15" max="16384" width="8" style="36"/>
  </cols>
  <sheetData>
    <row r="1" spans="1:14" s="34" customFormat="1" ht="67.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12" t="s">
        <v>43</v>
      </c>
      <c r="F1" s="33" t="s">
        <v>4</v>
      </c>
      <c r="G1" s="33" t="s">
        <v>44</v>
      </c>
      <c r="H1" s="33" t="s">
        <v>45</v>
      </c>
      <c r="I1" s="33" t="s">
        <v>46</v>
      </c>
      <c r="J1" s="33" t="s">
        <v>47</v>
      </c>
      <c r="K1" s="33" t="s">
        <v>8</v>
      </c>
      <c r="L1" s="33" t="s">
        <v>9</v>
      </c>
      <c r="M1" s="13" t="s">
        <v>10</v>
      </c>
      <c r="N1" s="162" t="s">
        <v>48</v>
      </c>
    </row>
    <row r="2" spans="1:14" s="34" customFormat="1" ht="21" customHeight="1" x14ac:dyDescent="0.25">
      <c r="A2" s="6" t="s">
        <v>12</v>
      </c>
      <c r="B2" s="6" t="s">
        <v>13</v>
      </c>
      <c r="C2" s="6" t="s">
        <v>14</v>
      </c>
      <c r="D2" s="6" t="s">
        <v>15</v>
      </c>
      <c r="E2" s="5" t="s">
        <v>16</v>
      </c>
      <c r="F2" s="35" t="s">
        <v>17</v>
      </c>
      <c r="G2" s="35" t="s">
        <v>18</v>
      </c>
      <c r="H2" s="35" t="s">
        <v>19</v>
      </c>
      <c r="I2" s="35" t="s">
        <v>20</v>
      </c>
      <c r="J2" s="35" t="s">
        <v>21</v>
      </c>
      <c r="K2" s="35" t="s">
        <v>22</v>
      </c>
      <c r="L2" s="35" t="s">
        <v>23</v>
      </c>
      <c r="M2" s="14" t="s">
        <v>24</v>
      </c>
      <c r="N2" s="162"/>
    </row>
    <row r="3" spans="1:14" s="34" customFormat="1" ht="156" customHeight="1" x14ac:dyDescent="0.25">
      <c r="A3" s="7"/>
      <c r="B3" s="7"/>
      <c r="C3" s="15" t="s">
        <v>25</v>
      </c>
      <c r="D3" s="28" t="s">
        <v>26</v>
      </c>
      <c r="E3" s="79" t="s">
        <v>49</v>
      </c>
      <c r="F3" s="80" t="s">
        <v>28</v>
      </c>
      <c r="G3" s="8"/>
      <c r="H3" s="16"/>
      <c r="I3" s="16"/>
      <c r="J3" s="16"/>
      <c r="K3" s="27"/>
      <c r="L3" s="17"/>
      <c r="M3" s="9"/>
      <c r="N3" s="69"/>
    </row>
    <row r="4" spans="1:14" ht="76.5" customHeight="1" x14ac:dyDescent="0.25">
      <c r="F4" s="10" t="s">
        <v>50</v>
      </c>
      <c r="G4" s="10" t="s">
        <v>51</v>
      </c>
      <c r="H4" s="10" t="s">
        <v>52</v>
      </c>
      <c r="I4" s="11" t="s">
        <v>53</v>
      </c>
      <c r="J4" s="11">
        <v>53305</v>
      </c>
      <c r="K4" s="11" t="s">
        <v>54</v>
      </c>
      <c r="L4" s="31">
        <v>28.9</v>
      </c>
      <c r="M4" s="71" t="e">
        <f>(L4*'2025-2026 SY Can-Pouch Bid I '!#REF!)</f>
        <v>#REF!</v>
      </c>
      <c r="N4" s="70" t="s">
        <v>48</v>
      </c>
    </row>
    <row r="5" spans="1:14" ht="79.5" customHeight="1" x14ac:dyDescent="0.25">
      <c r="A5" s="46">
        <v>1160</v>
      </c>
      <c r="B5" s="46" t="s">
        <v>29</v>
      </c>
      <c r="C5" s="47" t="s">
        <v>55</v>
      </c>
      <c r="D5" s="47" t="s">
        <v>56</v>
      </c>
      <c r="E5" s="48">
        <v>4760</v>
      </c>
      <c r="F5" s="49" t="s">
        <v>50</v>
      </c>
      <c r="G5" s="49" t="s">
        <v>51</v>
      </c>
      <c r="H5" s="49" t="s">
        <v>52</v>
      </c>
      <c r="I5" s="50" t="s">
        <v>57</v>
      </c>
      <c r="J5" s="50">
        <v>55020</v>
      </c>
      <c r="K5" s="50" t="s">
        <v>54</v>
      </c>
      <c r="L5" s="51">
        <v>21.88</v>
      </c>
      <c r="M5" s="72">
        <f>(L5*E5)</f>
        <v>104148.79999999999</v>
      </c>
      <c r="N5" s="70" t="s">
        <v>48</v>
      </c>
    </row>
    <row r="6" spans="1:14" ht="64.5" customHeight="1" x14ac:dyDescent="0.25">
      <c r="F6" s="52" t="s">
        <v>58</v>
      </c>
      <c r="G6" s="52" t="s">
        <v>59</v>
      </c>
      <c r="H6" s="53" t="s">
        <v>60</v>
      </c>
      <c r="I6" s="54" t="s">
        <v>61</v>
      </c>
      <c r="J6" s="54" t="s">
        <v>61</v>
      </c>
      <c r="K6" s="55" t="s">
        <v>62</v>
      </c>
      <c r="L6" s="56">
        <v>28.4</v>
      </c>
      <c r="M6" s="73" t="e">
        <f>(L6*'2025-2026 SY Can-Pouch Bid I '!#REF!)</f>
        <v>#REF!</v>
      </c>
      <c r="N6" s="70" t="s">
        <v>48</v>
      </c>
    </row>
    <row r="7" spans="1:14" ht="64.5" customHeight="1" x14ac:dyDescent="0.25">
      <c r="F7" s="10" t="s">
        <v>50</v>
      </c>
      <c r="G7" s="10" t="s">
        <v>51</v>
      </c>
      <c r="H7" s="10" t="s">
        <v>63</v>
      </c>
      <c r="I7" s="10" t="s">
        <v>64</v>
      </c>
      <c r="J7" s="10">
        <v>57710</v>
      </c>
      <c r="K7" s="10" t="s">
        <v>54</v>
      </c>
      <c r="L7" s="31">
        <v>24.88</v>
      </c>
      <c r="M7" s="73" t="e">
        <f>(L7*'2025-2026 SY Can-Pouch Bid I '!#REF!)</f>
        <v>#REF!</v>
      </c>
      <c r="N7" s="70" t="s">
        <v>48</v>
      </c>
    </row>
    <row r="8" spans="1:14" ht="68.25" customHeight="1" x14ac:dyDescent="0.25">
      <c r="A8" s="43">
        <v>1183</v>
      </c>
      <c r="B8" s="43" t="s">
        <v>29</v>
      </c>
      <c r="C8" s="57" t="s">
        <v>65</v>
      </c>
      <c r="D8" s="78" t="s">
        <v>66</v>
      </c>
      <c r="E8" s="44">
        <v>4760</v>
      </c>
      <c r="F8" s="45" t="s">
        <v>67</v>
      </c>
      <c r="G8" s="45" t="s">
        <v>68</v>
      </c>
      <c r="H8" s="58" t="s">
        <v>69</v>
      </c>
      <c r="I8" s="58">
        <v>21213</v>
      </c>
      <c r="J8" s="58">
        <v>22345</v>
      </c>
      <c r="K8" s="58" t="s">
        <v>54</v>
      </c>
      <c r="L8" s="59">
        <v>18.14</v>
      </c>
      <c r="M8" s="74">
        <f>(L8*E8)</f>
        <v>86346.400000000009</v>
      </c>
      <c r="N8" s="70" t="s">
        <v>48</v>
      </c>
    </row>
    <row r="9" spans="1:14" ht="58.5" customHeight="1" x14ac:dyDescent="0.25">
      <c r="F9" s="10" t="s">
        <v>50</v>
      </c>
      <c r="G9" s="10" t="s">
        <v>51</v>
      </c>
      <c r="H9" s="10" t="s">
        <v>70</v>
      </c>
      <c r="I9" s="10" t="s">
        <v>71</v>
      </c>
      <c r="J9" s="10">
        <v>665</v>
      </c>
      <c r="K9" s="10" t="s">
        <v>54</v>
      </c>
      <c r="L9" s="31">
        <v>22.88</v>
      </c>
      <c r="M9" s="72" t="e">
        <f>(L9*'2025-2026 SY Can-Pouch Bid I '!#REF!)</f>
        <v>#REF!</v>
      </c>
      <c r="N9" s="70" t="s">
        <v>48</v>
      </c>
    </row>
    <row r="10" spans="1:14" ht="72" customHeight="1" x14ac:dyDescent="0.25">
      <c r="F10" s="60" t="s">
        <v>67</v>
      </c>
      <c r="G10" s="60" t="s">
        <v>68</v>
      </c>
      <c r="H10" s="61" t="s">
        <v>72</v>
      </c>
      <c r="I10" s="61" t="s">
        <v>73</v>
      </c>
      <c r="J10" s="61">
        <v>76209</v>
      </c>
      <c r="K10" s="61" t="s">
        <v>54</v>
      </c>
      <c r="L10" s="62">
        <v>16.54</v>
      </c>
      <c r="M10" s="75" t="e">
        <f>(L10*'2025-2026 SY Can-Pouch Bid I '!#REF!)</f>
        <v>#REF!</v>
      </c>
      <c r="N10" s="70" t="s">
        <v>48</v>
      </c>
    </row>
    <row r="11" spans="1:14" ht="71.25" customHeight="1" x14ac:dyDescent="0.25">
      <c r="F11" s="68" t="s">
        <v>50</v>
      </c>
      <c r="G11" s="68" t="s">
        <v>51</v>
      </c>
      <c r="H11" s="68" t="s">
        <v>74</v>
      </c>
      <c r="I11" s="68">
        <v>8213</v>
      </c>
      <c r="J11" s="68">
        <v>8213</v>
      </c>
      <c r="K11" s="68" t="s">
        <v>54</v>
      </c>
      <c r="L11" s="67">
        <v>22.28</v>
      </c>
      <c r="M11" s="72" t="e">
        <f>(L11*'2025-2026 SY Can-Pouch Bid I '!#REF!)</f>
        <v>#REF!</v>
      </c>
      <c r="N11" s="70" t="s">
        <v>48</v>
      </c>
    </row>
    <row r="12" spans="1:14" ht="91.5" customHeight="1" x14ac:dyDescent="0.25">
      <c r="F12" s="63" t="s">
        <v>75</v>
      </c>
      <c r="G12" s="63" t="s">
        <v>76</v>
      </c>
      <c r="H12" s="63" t="s">
        <v>77</v>
      </c>
      <c r="I12" s="63">
        <v>1585</v>
      </c>
      <c r="J12" s="63" t="s">
        <v>78</v>
      </c>
      <c r="K12" s="63" t="s">
        <v>54</v>
      </c>
      <c r="L12" s="64">
        <v>35.89</v>
      </c>
      <c r="M12" s="76" t="e">
        <f>(L12*'2025-2026 SY Can-Pouch Bid I '!#REF!)</f>
        <v>#REF!</v>
      </c>
      <c r="N12" s="70" t="s">
        <v>48</v>
      </c>
    </row>
    <row r="13" spans="1:14" ht="15" customHeight="1" x14ac:dyDescent="0.2">
      <c r="M13" s="77"/>
    </row>
  </sheetData>
  <sheetProtection selectLockedCells="1"/>
  <mergeCells count="1">
    <mergeCell ref="N1:N2"/>
  </mergeCells>
  <conditionalFormatting sqref="F4:G4">
    <cfRule type="colorScale" priority="17">
      <colorScale>
        <cfvo type="min"/>
        <cfvo type="max"/>
        <color rgb="FFFF7128"/>
        <color rgb="FFFFEF9C"/>
      </colorScale>
    </cfRule>
  </conditionalFormatting>
  <conditionalFormatting sqref="F5:G5">
    <cfRule type="colorScale" priority="16">
      <colorScale>
        <cfvo type="min"/>
        <cfvo type="max"/>
        <color rgb="FFFF7128"/>
        <color rgb="FFFFEF9C"/>
      </colorScale>
    </cfRule>
  </conditionalFormatting>
  <conditionalFormatting sqref="F7:G7">
    <cfRule type="colorScale" priority="12">
      <colorScale>
        <cfvo type="min"/>
        <cfvo type="max"/>
        <color rgb="FFFF7128"/>
        <color rgb="FFFFEF9C"/>
      </colorScale>
    </cfRule>
  </conditionalFormatting>
  <conditionalFormatting sqref="F8:G8">
    <cfRule type="colorScale" priority="58">
      <colorScale>
        <cfvo type="min"/>
        <cfvo type="max"/>
        <color rgb="FFFF7128"/>
        <color rgb="FFFFEF9C"/>
      </colorScale>
    </cfRule>
  </conditionalFormatting>
  <conditionalFormatting sqref="F9:G9">
    <cfRule type="colorScale" priority="11">
      <colorScale>
        <cfvo type="min"/>
        <cfvo type="max"/>
        <color rgb="FFFF7128"/>
        <color rgb="FFFFEF9C"/>
      </colorScale>
    </cfRule>
  </conditionalFormatting>
  <conditionalFormatting sqref="F10:G10">
    <cfRule type="colorScale" priority="288">
      <colorScale>
        <cfvo type="min"/>
        <cfvo type="max"/>
        <color rgb="FFFF7128"/>
        <color rgb="FFFFEF9C"/>
      </colorScale>
    </cfRule>
  </conditionalFormatting>
  <conditionalFormatting sqref="F11:G11">
    <cfRule type="colorScale" priority="8">
      <colorScale>
        <cfvo type="min"/>
        <cfvo type="max"/>
        <color rgb="FFFF7128"/>
        <color rgb="FFFFEF9C"/>
      </colorScale>
    </cfRule>
  </conditionalFormatting>
  <conditionalFormatting sqref="F12:G12">
    <cfRule type="colorScale" priority="62">
      <colorScale>
        <cfvo type="min"/>
        <cfvo type="max"/>
        <color rgb="FFFF7128"/>
        <color rgb="FFFFEF9C"/>
      </colorScale>
    </cfRule>
  </conditionalFormatting>
  <conditionalFormatting sqref="G3">
    <cfRule type="colorScale" priority="246">
      <colorScale>
        <cfvo type="min"/>
        <cfvo type="max"/>
        <color rgb="FFFF7128"/>
        <color rgb="FFFFEF9C"/>
      </colorScale>
    </cfRule>
  </conditionalFormatting>
  <conditionalFormatting sqref="M3">
    <cfRule type="colorScale" priority="107">
      <colorScale>
        <cfvo type="min"/>
        <cfvo type="max"/>
        <color rgb="FFFF7128"/>
        <color rgb="FFFFEF9C"/>
      </colorScale>
    </cfRule>
  </conditionalFormatting>
  <conditionalFormatting sqref="M4">
    <cfRule type="colorScale" priority="273">
      <colorScale>
        <cfvo type="min"/>
        <cfvo type="max"/>
        <color rgb="FFFF7128"/>
        <color rgb="FFFFEF9C"/>
      </colorScale>
    </cfRule>
  </conditionalFormatting>
  <conditionalFormatting sqref="M5:M11">
    <cfRule type="colorScale" priority="290">
      <colorScale>
        <cfvo type="min"/>
        <cfvo type="max"/>
        <color rgb="FFFF7128"/>
        <color rgb="FFFFEF9C"/>
      </colorScale>
    </cfRule>
  </conditionalFormatting>
  <conditionalFormatting sqref="M12">
    <cfRule type="colorScale" priority="75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5" scale="52" fitToHeight="0" orientation="landscape" r:id="rId1"/>
  <headerFooter>
    <oddHeader>&amp;CShelby County Board of Education (SCBE)
2017-2018 SY Commercial Canned/Pouched Fruits &amp; Vegetables Bid 
07/01/17- 12/31/17</oddHeader>
    <oddFooter>&amp;CPrepared by LAJUANNA JONES-SULTON &amp;D&amp;RPage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C9616-2317-42EE-9F1C-EC59B9E49D6B}">
  <sheetPr codeName="Sheet4">
    <pageSetUpPr fitToPage="1"/>
  </sheetPr>
  <dimension ref="A1:G17"/>
  <sheetViews>
    <sheetView view="pageLayout" zoomScaleNormal="100" workbookViewId="0">
      <selection activeCell="D8" sqref="D8"/>
    </sheetView>
  </sheetViews>
  <sheetFormatPr defaultColWidth="8" defaultRowHeight="15" customHeight="1" x14ac:dyDescent="0.2"/>
  <cols>
    <col min="1" max="1" width="12.85546875" style="1" customWidth="1"/>
    <col min="2" max="2" width="15.5703125" customWidth="1"/>
    <col min="3" max="3" width="56" customWidth="1"/>
  </cols>
  <sheetData>
    <row r="1" spans="1:7" s="2" customFormat="1" ht="61.5" customHeight="1" x14ac:dyDescent="0.25">
      <c r="A1" s="5" t="s">
        <v>0</v>
      </c>
      <c r="B1" s="5" t="s">
        <v>1</v>
      </c>
      <c r="C1" s="5" t="s">
        <v>2</v>
      </c>
    </row>
    <row r="2" spans="1:7" s="2" customFormat="1" ht="21" customHeight="1" x14ac:dyDescent="0.25">
      <c r="A2" s="6" t="s">
        <v>12</v>
      </c>
      <c r="B2" s="6" t="s">
        <v>13</v>
      </c>
      <c r="C2" s="6" t="s">
        <v>14</v>
      </c>
    </row>
    <row r="3" spans="1:7" s="2" customFormat="1" ht="101.25" customHeight="1" x14ac:dyDescent="0.25">
      <c r="A3" s="7"/>
      <c r="B3" s="7"/>
      <c r="C3" s="32" t="s">
        <v>25</v>
      </c>
    </row>
    <row r="4" spans="1:7" ht="61.5" customHeight="1" x14ac:dyDescent="0.2">
      <c r="A4" s="30">
        <v>1000</v>
      </c>
      <c r="B4" s="26" t="s">
        <v>29</v>
      </c>
      <c r="C4" s="20" t="s">
        <v>79</v>
      </c>
    </row>
    <row r="5" spans="1:7" ht="64.5" customHeight="1" x14ac:dyDescent="0.2">
      <c r="A5" s="29">
        <v>1064</v>
      </c>
      <c r="B5" s="18" t="s">
        <v>29</v>
      </c>
      <c r="C5" s="20" t="s">
        <v>80</v>
      </c>
    </row>
    <row r="6" spans="1:7" ht="78.75" customHeight="1" x14ac:dyDescent="0.2">
      <c r="A6" s="29">
        <v>1152</v>
      </c>
      <c r="B6" s="18" t="s">
        <v>29</v>
      </c>
      <c r="C6" s="21" t="s">
        <v>81</v>
      </c>
    </row>
    <row r="7" spans="1:7" ht="64.5" customHeight="1" x14ac:dyDescent="0.2">
      <c r="A7" s="29">
        <v>1160</v>
      </c>
      <c r="B7" s="18" t="s">
        <v>29</v>
      </c>
      <c r="C7" s="21" t="s">
        <v>55</v>
      </c>
    </row>
    <row r="8" spans="1:7" ht="61.5" customHeight="1" x14ac:dyDescent="0.2">
      <c r="A8" s="29">
        <v>1165</v>
      </c>
      <c r="B8" s="18" t="s">
        <v>29</v>
      </c>
      <c r="C8" s="22" t="s">
        <v>82</v>
      </c>
      <c r="D8" s="3"/>
      <c r="G8" s="4"/>
    </row>
    <row r="9" spans="1:7" ht="60.75" customHeight="1" x14ac:dyDescent="0.2">
      <c r="A9" s="29">
        <v>1168</v>
      </c>
      <c r="B9" s="18" t="s">
        <v>29</v>
      </c>
      <c r="C9" s="21" t="s">
        <v>83</v>
      </c>
    </row>
    <row r="10" spans="1:7" ht="54" customHeight="1" x14ac:dyDescent="0.2">
      <c r="A10" s="29">
        <v>1183</v>
      </c>
      <c r="B10" s="18" t="s">
        <v>29</v>
      </c>
      <c r="C10" s="23" t="s">
        <v>65</v>
      </c>
    </row>
    <row r="11" spans="1:7" ht="51.75" customHeight="1" x14ac:dyDescent="0.2">
      <c r="A11" s="19">
        <v>1233</v>
      </c>
      <c r="B11" s="18" t="s">
        <v>29</v>
      </c>
      <c r="C11" s="21" t="s">
        <v>84</v>
      </c>
    </row>
    <row r="12" spans="1:7" ht="66.75" customHeight="1" x14ac:dyDescent="0.2">
      <c r="A12" s="7">
        <v>1443</v>
      </c>
      <c r="B12" s="18" t="s">
        <v>29</v>
      </c>
      <c r="C12" s="21" t="s">
        <v>85</v>
      </c>
    </row>
    <row r="13" spans="1:7" ht="63" customHeight="1" x14ac:dyDescent="0.2">
      <c r="A13" s="29">
        <v>1462</v>
      </c>
      <c r="B13" s="18" t="s">
        <v>29</v>
      </c>
      <c r="C13" s="20" t="s">
        <v>86</v>
      </c>
    </row>
    <row r="14" spans="1:7" ht="65.25" customHeight="1" x14ac:dyDescent="0.2">
      <c r="A14" s="26">
        <v>1510</v>
      </c>
      <c r="B14" s="18" t="s">
        <v>29</v>
      </c>
      <c r="C14" s="24" t="s">
        <v>87</v>
      </c>
    </row>
    <row r="15" spans="1:7" ht="63" customHeight="1" x14ac:dyDescent="0.2">
      <c r="A15" s="29">
        <v>1569</v>
      </c>
      <c r="B15" s="18" t="s">
        <v>29</v>
      </c>
      <c r="C15" s="25" t="s">
        <v>88</v>
      </c>
    </row>
    <row r="16" spans="1:7" ht="81.75" customHeight="1" x14ac:dyDescent="0.2">
      <c r="A16" s="30">
        <v>1905</v>
      </c>
      <c r="B16" s="26" t="s">
        <v>29</v>
      </c>
      <c r="C16" s="20" t="s">
        <v>89</v>
      </c>
    </row>
    <row r="17" spans="1:3" ht="63" customHeight="1" x14ac:dyDescent="0.2">
      <c r="A17" s="29">
        <v>1906</v>
      </c>
      <c r="B17" s="18" t="s">
        <v>29</v>
      </c>
      <c r="C17" s="25" t="s">
        <v>90</v>
      </c>
    </row>
  </sheetData>
  <sheetProtection selectLockedCells="1"/>
  <pageMargins left="0.25" right="0.25" top="0.75" bottom="0.75" header="0.3" footer="0.3"/>
  <pageSetup fitToHeight="0" orientation="portrait" r:id="rId1"/>
  <headerFooter>
    <oddHeader>&amp;CCanned/Pouched Fruits &amp; Vegetables 7.1.16-12.31.16</oddHeader>
    <oddFooter>&amp;CPrepared by LAJUANNA JONES-SULTON &amp;D&amp;RPage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F9F4-3F63-4A61-8099-7E702638C951}">
  <sheetPr codeName="Sheet5"/>
  <dimension ref="A1:E10"/>
  <sheetViews>
    <sheetView workbookViewId="0">
      <selection activeCell="D3" sqref="D3:D10"/>
    </sheetView>
  </sheetViews>
  <sheetFormatPr defaultRowHeight="12.75" x14ac:dyDescent="0.2"/>
  <cols>
    <col min="1" max="1" width="26.140625" customWidth="1"/>
    <col min="2" max="2" width="27.140625" customWidth="1"/>
    <col min="3" max="3" width="30.5703125" customWidth="1"/>
    <col min="4" max="4" width="33.140625" customWidth="1"/>
    <col min="5" max="5" width="7" customWidth="1"/>
  </cols>
  <sheetData>
    <row r="1" spans="1:5" ht="33.75" customHeight="1" x14ac:dyDescent="0.25">
      <c r="A1" s="39" t="s">
        <v>91</v>
      </c>
      <c r="B1" s="39" t="s">
        <v>92</v>
      </c>
      <c r="C1" s="39" t="s">
        <v>93</v>
      </c>
      <c r="D1" s="39" t="s">
        <v>94</v>
      </c>
    </row>
    <row r="2" spans="1:5" ht="14.25" customHeight="1" x14ac:dyDescent="0.25">
      <c r="A2" s="65" t="s">
        <v>95</v>
      </c>
      <c r="B2" s="66" t="s">
        <v>96</v>
      </c>
      <c r="C2" s="66" t="s">
        <v>96</v>
      </c>
      <c r="D2" s="66" t="s">
        <v>97</v>
      </c>
    </row>
    <row r="3" spans="1:5" ht="16.5" x14ac:dyDescent="0.2">
      <c r="A3" s="42" t="s">
        <v>98</v>
      </c>
      <c r="B3" s="40" t="s">
        <v>99</v>
      </c>
      <c r="C3" s="40" t="s">
        <v>100</v>
      </c>
      <c r="D3" s="41" t="s">
        <v>101</v>
      </c>
      <c r="E3" t="s">
        <v>102</v>
      </c>
    </row>
    <row r="4" spans="1:5" ht="21" customHeight="1" x14ac:dyDescent="0.2">
      <c r="A4" s="40" t="s">
        <v>67</v>
      </c>
      <c r="B4" s="40" t="s">
        <v>103</v>
      </c>
      <c r="C4" s="40" t="s">
        <v>104</v>
      </c>
      <c r="D4" s="41" t="s">
        <v>105</v>
      </c>
    </row>
    <row r="5" spans="1:5" ht="18" customHeight="1" x14ac:dyDescent="0.2">
      <c r="A5" s="40" t="s">
        <v>106</v>
      </c>
      <c r="B5" s="40" t="s">
        <v>107</v>
      </c>
      <c r="C5" s="40" t="s">
        <v>108</v>
      </c>
      <c r="D5" s="41" t="s">
        <v>109</v>
      </c>
    </row>
    <row r="6" spans="1:5" ht="19.5" customHeight="1" x14ac:dyDescent="0.2">
      <c r="A6" s="42" t="s">
        <v>110</v>
      </c>
      <c r="B6" s="40" t="s">
        <v>111</v>
      </c>
      <c r="C6" s="40" t="s">
        <v>112</v>
      </c>
      <c r="D6" s="41" t="s">
        <v>113</v>
      </c>
    </row>
    <row r="7" spans="1:5" ht="16.5" x14ac:dyDescent="0.2">
      <c r="A7" s="40" t="s">
        <v>114</v>
      </c>
      <c r="B7" s="40" t="s">
        <v>115</v>
      </c>
      <c r="C7" s="40" t="s">
        <v>116</v>
      </c>
      <c r="D7" s="41" t="s">
        <v>117</v>
      </c>
    </row>
    <row r="8" spans="1:5" ht="16.5" x14ac:dyDescent="0.2">
      <c r="A8" s="40" t="s">
        <v>118</v>
      </c>
      <c r="B8" s="40" t="s">
        <v>119</v>
      </c>
      <c r="C8" s="40" t="s">
        <v>120</v>
      </c>
      <c r="D8" s="41" t="s">
        <v>121</v>
      </c>
    </row>
    <row r="9" spans="1:5" ht="20.100000000000001" customHeight="1" x14ac:dyDescent="0.2">
      <c r="A9" s="40" t="s">
        <v>122</v>
      </c>
      <c r="B9" s="40" t="s">
        <v>123</v>
      </c>
      <c r="C9" s="40" t="s">
        <v>124</v>
      </c>
      <c r="D9" s="41" t="s">
        <v>125</v>
      </c>
    </row>
    <row r="10" spans="1:5" ht="20.100000000000001" customHeight="1" x14ac:dyDescent="0.2">
      <c r="A10" s="40" t="s">
        <v>126</v>
      </c>
      <c r="B10" s="40" t="s">
        <v>127</v>
      </c>
      <c r="C10" s="40" t="s">
        <v>128</v>
      </c>
      <c r="D10" s="41" t="s">
        <v>129</v>
      </c>
      <c r="E10" t="s">
        <v>102</v>
      </c>
    </row>
  </sheetData>
  <hyperlinks>
    <hyperlink ref="D3" r:id="rId1" xr:uid="{58B34A14-5302-42B8-A201-C2546D303346}"/>
    <hyperlink ref="D4" r:id="rId2" xr:uid="{1AC3E2FD-7401-4610-956E-9D7578A62891}"/>
    <hyperlink ref="D5" r:id="rId3" xr:uid="{E2788D84-C225-4032-B068-74C93FE8069F}"/>
    <hyperlink ref="D6" r:id="rId4" xr:uid="{770C1FA3-58B0-4BA0-9367-C6378BAA5385}"/>
    <hyperlink ref="D7" r:id="rId5" xr:uid="{2D1DCAD1-B57F-43A3-9683-8E3DA4E0F4B6}"/>
    <hyperlink ref="D8" r:id="rId6" xr:uid="{3E114D42-586E-4C63-B57A-CB7BAC026373}"/>
    <hyperlink ref="D9" r:id="rId7" xr:uid="{C010A81F-8AAE-4555-A4F5-122C30DB10EF}"/>
    <hyperlink ref="D10" r:id="rId8" xr:uid="{75BB8FE2-CD28-4F3E-9B74-DC4DD3053D73}"/>
  </hyperlinks>
  <pageMargins left="0.7" right="0.7" top="0.75" bottom="0.75" header="0.3" footer="0.3"/>
  <pageSetup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6d16d02-fc1f-425e-b6ac-b201e32ee371" xsi:nil="true"/>
    <lcf76f155ced4ddcb4097134ff3c332f xmlns="b9e4757b-d6f8-45f8-9fbd-ac17699d82a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3D03A903D5404FBFA701299721D6A6" ma:contentTypeVersion="11" ma:contentTypeDescription="Create a new document." ma:contentTypeScope="" ma:versionID="259cb47d44cdc99c82355c4512c5a9c8">
  <xsd:schema xmlns:xsd="http://www.w3.org/2001/XMLSchema" xmlns:xs="http://www.w3.org/2001/XMLSchema" xmlns:p="http://schemas.microsoft.com/office/2006/metadata/properties" xmlns:ns2="b9e4757b-d6f8-45f8-9fbd-ac17699d82ab" xmlns:ns3="a6d16d02-fc1f-425e-b6ac-b201e32ee371" targetNamespace="http://schemas.microsoft.com/office/2006/metadata/properties" ma:root="true" ma:fieldsID="3bba55c18a5a3de3d334ecb6c8e63c73" ns2:_="" ns3:_="">
    <xsd:import namespace="b9e4757b-d6f8-45f8-9fbd-ac17699d82ab"/>
    <xsd:import namespace="a6d16d02-fc1f-425e-b6ac-b201e32ee3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4757b-d6f8-45f8-9fbd-ac17699d8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16d02-fc1f-425e-b6ac-b201e32ee37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80bb242-92e6-4000-81c8-ab10c3d5186c}" ma:internalName="TaxCatchAll" ma:showField="CatchAllData" ma:web="a6d16d02-fc1f-425e-b6ac-b201e32ee3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A65B3-1A69-4689-82EF-BDD0B9B22139}">
  <ds:schemaRefs>
    <ds:schemaRef ds:uri="http://purl.org/dc/dcmitype/"/>
    <ds:schemaRef ds:uri="http://www.w3.org/XML/1998/namespace"/>
    <ds:schemaRef ds:uri="http://schemas.microsoft.com/office/infopath/2007/PartnerControls"/>
    <ds:schemaRef ds:uri="a6d16d02-fc1f-425e-b6ac-b201e32ee371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b9e4757b-d6f8-45f8-9fbd-ac17699d82ab"/>
  </ds:schemaRefs>
</ds:datastoreItem>
</file>

<file path=customXml/itemProps2.xml><?xml version="1.0" encoding="utf-8"?>
<ds:datastoreItem xmlns:ds="http://schemas.openxmlformats.org/officeDocument/2006/customXml" ds:itemID="{00D7C6FB-4555-40CD-8125-02BDE0A87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4757b-d6f8-45f8-9fbd-ac17699d82ab"/>
    <ds:schemaRef ds:uri="a6d16d02-fc1f-425e-b6ac-b201e32ee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EEC84-CF47-459C-B3B5-41676014E68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6E76C18-57DE-444D-AD77-294429D93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2025-2026 SY Can-Pouch Bid I </vt:lpstr>
      <vt:lpstr>2023-2024 SY Can-Pouch Bid II</vt:lpstr>
      <vt:lpstr>2017-2018SYCannedPouch Bid II  </vt:lpstr>
      <vt:lpstr>2016-2017 SY Samples Request</vt:lpstr>
      <vt:lpstr>Vendor Contact Information</vt:lpstr>
      <vt:lpstr>'2016-2017 SY Samples Request'!Print_Area</vt:lpstr>
      <vt:lpstr>'2017-2018SYCannedPouch Bid II  '!Print_Area</vt:lpstr>
      <vt:lpstr>'Vendor Contact Information'!Print_Area</vt:lpstr>
      <vt:lpstr>'2016-2017 SY Samples Request'!Print_Titles</vt:lpstr>
      <vt:lpstr>'2017-2018SYCannedPouch Bid II  '!Print_Titles</vt:lpstr>
      <vt:lpstr>'2025-2026 SY Can-Pouch Bid I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LAJUANNA M JONESSULTON</dc:creator>
  <cp:keywords/>
  <dc:description/>
  <cp:lastModifiedBy>MATTHEW E SAUNDERS</cp:lastModifiedBy>
  <cp:revision/>
  <cp:lastPrinted>2024-11-04T17:28:07Z</cp:lastPrinted>
  <dcterms:created xsi:type="dcterms:W3CDTF">2013-10-01T16:57:24Z</dcterms:created>
  <dcterms:modified xsi:type="dcterms:W3CDTF">2025-05-12T17:23:20Z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_ip_UnifiedCompliancePolicyUIAction">
    <vt:lpwstr/>
  </property>
  <property fmtid="{D5CDD505-2E9C-101B-9397-08002B2CF9AE}" pid="5" name="_ip_UnifiedCompliancePolicyProperties">
    <vt:lpwstr/>
  </property>
  <property fmtid="{D5CDD505-2E9C-101B-9397-08002B2CF9AE}" pid="6" name="ContentTypeId">
    <vt:lpwstr>0x010100183D03A903D5404FBFA701299721D6A6</vt:lpwstr>
  </property>
  <property fmtid="{D5CDD505-2E9C-101B-9397-08002B2CF9AE}" pid="7" name="display_urn:schemas-microsoft-com:office:office#SharedWithUsers">
    <vt:lpwstr>GREGG  GORDON;MATTHEW E SAUNDERS;DAPHNE  MATHIS;MICHELLE C BROWN;AYANNA K JOHNSON;EMILY  FAQUIN;DENISE D HOOPER;EUGENE  BRADFORD</vt:lpwstr>
  </property>
  <property fmtid="{D5CDD505-2E9C-101B-9397-08002B2CF9AE}" pid="8" name="SharedWithUsers">
    <vt:lpwstr>371;#GREGG  GORDON;#1929;#MATTHEW E SAUNDERS;#1951;#DAPHNE  MATHIS;#123;#MICHELLE C BROWN;#1887;#AYANNA K JOHNSON;#794;#EMILY  FAQUIN;#27;#DENISE D HOOPER;#448;#EUGENE  BRADFORD</vt:lpwstr>
  </property>
</Properties>
</file>