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id Library\2024 Bids\11-November 2024\IFB11192024MES 2024-2025 2nd Semester Produce\Specification\"/>
    </mc:Choice>
  </mc:AlternateContent>
  <xr:revisionPtr revIDLastSave="0" documentId="13_ncr:1_{6AED7B67-7437-49CA-9F42-C3EB2808B46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id Tab" sheetId="1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0">'Bid Tab'!$A$1:$Q$55</definedName>
    <definedName name="_xlnm.Print_Area" localSheetId="2">'Prod. Aug-Oct 16 Weekly-FFVP'!$A$2:$E$23</definedName>
    <definedName name="_xlnm.Print_Titles" localSheetId="0">'Bid Tab'!$1:$1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O3" i="1"/>
  <c r="P3" i="1" s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2" i="1" l="1"/>
  <c r="O2" i="1"/>
  <c r="P2" i="1" s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</calcChain>
</file>

<file path=xl/sharedStrings.xml><?xml version="1.0" encoding="utf-8"?>
<sst xmlns="http://schemas.openxmlformats.org/spreadsheetml/2006/main" count="253" uniqueCount="142">
  <si>
    <t>Stock Number</t>
  </si>
  <si>
    <t xml:space="preserve"> 20 Week Quantity </t>
  </si>
  <si>
    <t>Unit of Measurement</t>
  </si>
  <si>
    <t>Vendor</t>
  </si>
  <si>
    <t>Terms</t>
  </si>
  <si>
    <t>Brand</t>
  </si>
  <si>
    <t>Product Code</t>
  </si>
  <si>
    <t>Pack Size</t>
  </si>
  <si>
    <t>Cost per Serving</t>
  </si>
  <si>
    <t>Cost per Unit/Case</t>
  </si>
  <si>
    <t>Percent Eligible for Local Produce Items within a 260 Miles Radius from Memphis</t>
  </si>
  <si>
    <t xml:space="preserve">Quantity of  Produce Items Grown within 260 Miles from Memphis </t>
  </si>
  <si>
    <t>Discount 5%</t>
  </si>
  <si>
    <t>Extended Cost</t>
  </si>
  <si>
    <t>Preference Weighted Bid Amount Total</t>
  </si>
  <si>
    <t>Notes</t>
  </si>
  <si>
    <t>Case</t>
  </si>
  <si>
    <r>
      <rPr>
        <b/>
        <sz val="12"/>
        <color indexed="8"/>
        <rFont val="Calibri"/>
        <family val="2"/>
      </rPr>
      <t>APPLES, GRANNY SMITH</t>
    </r>
    <r>
      <rPr>
        <sz val="12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</si>
  <si>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2"/>
        <color indexed="8"/>
        <rFont val="Calibri"/>
        <family val="2"/>
      </rPr>
      <t xml:space="preserve">BANANAS - </t>
    </r>
    <r>
      <rPr>
        <sz val="12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</si>
  <si>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2"/>
        <color rgb="FF000000"/>
        <rFont val="Calibri"/>
        <family val="2"/>
      </rPr>
      <t xml:space="preserve">MIXED FRUIT, FRESH - </t>
    </r>
    <r>
      <rPr>
        <sz val="12"/>
        <color rgb="FF000000"/>
        <rFont val="Calibri"/>
        <family val="2"/>
      </rPr>
      <t>FRESH CUT FRUIT TO CONTAIN 4 FRUITS: GRAPES, CANTALOUPE, PINEAPPLE, AND HONEYDEW MELON.  TO BE PACKED IN A 10 lb. CASE, (2 - 5 LBS.  TRAYS)  IF PACKED DIFFERENTLY, PLEASE INDICATE.</t>
    </r>
  </si>
  <si>
    <r>
      <rPr>
        <b/>
        <sz val="12"/>
        <color rgb="FF000000"/>
        <rFont val="Calibri"/>
        <family val="2"/>
      </rPr>
      <t xml:space="preserve">GRAPES, FRESH RED, PREPACKAGED - </t>
    </r>
    <r>
      <rPr>
        <sz val="12"/>
        <color rgb="FF000000"/>
        <rFont val="Calibri"/>
        <family val="2"/>
      </rPr>
      <t xml:space="preserve">FRESH SEEDLESS RED BUNCHED GRAPES. WASHED AND READY TO EAT. FRESH OFF STEM. PACKAGED - 100-2 oz. PREPACKAGED BAGS. </t>
    </r>
  </si>
  <si>
    <t>Bag</t>
  </si>
  <si>
    <r>
      <rPr>
        <b/>
        <sz val="12"/>
        <color indexed="8"/>
        <rFont val="Calibri"/>
        <family val="2"/>
      </rPr>
      <t xml:space="preserve">LEMONS - </t>
    </r>
    <r>
      <rPr>
        <sz val="12"/>
        <color indexed="8"/>
        <rFont val="Calibri"/>
        <family val="2"/>
      </rPr>
      <t>FRESH, BRIGHT YELLOW, WELL TEXTURED SKIN, NO DISOCOLORATION OR BROKEN SKIN. APPROXIMATE PACK IS ONE 3 - 5 LB BAG OR 1 DOZEN.  IF DIFFERENT PLEASE INDICATE PACK.</t>
    </r>
  </si>
  <si>
    <r>
      <rPr>
        <b/>
        <sz val="12"/>
        <color indexed="8"/>
        <rFont val="Calibri"/>
        <family val="2"/>
      </rPr>
      <t xml:space="preserve">ORANGES - </t>
    </r>
    <r>
      <rPr>
        <sz val="12"/>
        <color indexed="8"/>
        <rFont val="Calibri"/>
        <family val="2"/>
      </rPr>
      <t>FIRM, NO DECAY, WELL FORMED WITH GOOD COLOR. PACKED 138 - 125 COUNT.</t>
    </r>
  </si>
  <si>
    <r>
      <rPr>
        <b/>
        <sz val="12"/>
        <color indexed="8"/>
        <rFont val="Calibri"/>
        <family val="2"/>
      </rPr>
      <t xml:space="preserve">PEARS, GREEN OR RED COLOR - </t>
    </r>
    <r>
      <rPr>
        <sz val="12"/>
        <color indexed="8"/>
        <rFont val="Calibri"/>
        <family val="2"/>
      </rPr>
      <t>PREFFERABLE BOSC OR BARTLETT, FRESH, FIRM SKIN. PACKED 135 COUNT CASE.</t>
    </r>
  </si>
  <si>
    <r>
      <t xml:space="preserve">VEGETABLE PEPPER &amp; ONION SEASONING BLEND - </t>
    </r>
    <r>
      <rPr>
        <sz val="12"/>
        <color rgb="FF000000"/>
        <rFont val="Calibri"/>
        <family val="2"/>
      </rPr>
      <t>FRESH PEPPER SEASONING BLEND TO CONTAIN YELLOW OR WHITE ONION, GREEN, YELLOW AND RED BELL PEPPER SLICED. PACKED IN A TRAY TO CONTAIN 2-3 LBS PER TRAY. IF PACKED DIFFERENTLY, PLEASE INDICATE PACK SIZE.</t>
    </r>
  </si>
  <si>
    <r>
      <rPr>
        <b/>
        <sz val="12"/>
        <color indexed="8"/>
        <rFont val="Calibri"/>
        <family val="2"/>
      </rPr>
      <t xml:space="preserve">BROCCOLI, FLORETTES - </t>
    </r>
    <r>
      <rPr>
        <sz val="12"/>
        <color indexed="8"/>
        <rFont val="Calibri"/>
        <family val="2"/>
      </rPr>
      <t>NO PRESERVATIVES, FIRM, COMPACT CLUSTER, DARK GREEN IN COLOR, PACKED IN POLYBAGS  3 POUNDS- SEALED TO PREVENT DISCOLORATION</t>
    </r>
  </si>
  <si>
    <r>
      <rPr>
        <b/>
        <sz val="12"/>
        <color rgb="FF000000"/>
        <rFont val="Calibri"/>
        <family val="2"/>
      </rPr>
      <t xml:space="preserve">CABBAGE, GREEN </t>
    </r>
    <r>
      <rPr>
        <sz val="12"/>
        <color rgb="FF000000"/>
        <rFont val="Calibri"/>
        <family val="2"/>
      </rPr>
      <t>-FRESH, LARGE CHOPPED OR LARGE SHREDS. GOOD GREEN COLOR WITH SMOOTH LEAVES. NO BLEMISHES, BROWNING OR WILTING, PACKED IN 5 LB BAGS. LOCAL PREFERRED.</t>
    </r>
  </si>
  <si>
    <r>
      <rPr>
        <b/>
        <sz val="12"/>
        <color indexed="8"/>
        <rFont val="Calibri"/>
        <family val="2"/>
      </rPr>
      <t>VEG CARROT SNACK</t>
    </r>
    <r>
      <rPr>
        <sz val="12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</si>
  <si>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CARROTS, STICKS - </t>
    </r>
    <r>
      <rPr>
        <sz val="12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</si>
  <si>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2"/>
        <color indexed="8"/>
        <rFont val="Calibri"/>
        <family val="2"/>
      </rPr>
      <t>CELERY STICKS -</t>
    </r>
    <r>
      <rPr>
        <sz val="12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</si>
  <si>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2"/>
        <color rgb="FF000000"/>
        <rFont val="Calibri"/>
        <family val="2"/>
      </rPr>
      <t>SQUASH COINS SNACK</t>
    </r>
    <r>
      <rPr>
        <sz val="12"/>
        <color rgb="FF000000"/>
        <rFont val="Calibri"/>
        <family val="2"/>
      </rPr>
      <t xml:space="preserve">-  CS (50 - 1/2 CUP PKG). PACK TO INCLUDE SLICED YELLOW SQUASH. SQUASH TO BE PALE TO BRIGHT YELLOW IN COLOR. TO BE BLEMISH AND DECAY FREE. </t>
    </r>
  </si>
  <si>
    <r>
      <rPr>
        <b/>
        <sz val="12"/>
        <color indexed="8"/>
        <rFont val="Calibri"/>
        <family val="2"/>
      </rPr>
      <t>GREENS, TURNIP</t>
    </r>
    <r>
      <rPr>
        <sz val="12"/>
        <color indexed="8"/>
        <rFont val="Calibri"/>
        <family val="2"/>
      </rPr>
      <t xml:space="preserve"> - FRESH, TRIPLE WASHED, NO STEMS. TRIPLED. CUT 3/8" TO 3/4". PACKED 5 LB. BAGS. LOCAL PREFERRED.</t>
    </r>
  </si>
  <si>
    <r>
      <rPr>
        <b/>
        <sz val="12"/>
        <color indexed="8"/>
        <rFont val="Calibri"/>
        <family val="2"/>
      </rPr>
      <t xml:space="preserve">LETTUCE, SHREDDED  ICEBERG - </t>
    </r>
    <r>
      <rPr>
        <sz val="12"/>
        <color indexed="8"/>
        <rFont val="Calibri"/>
        <family val="2"/>
      </rPr>
      <t>FRESH, NO DISCOLORATION, NO BROWNING OR DECAY. PACKED 5 LB BAG.</t>
    </r>
  </si>
  <si>
    <r>
      <rPr>
        <b/>
        <sz val="12"/>
        <color indexed="8"/>
        <rFont val="Calibri"/>
        <family val="2"/>
      </rPr>
      <t>ONIONS, YELLOW</t>
    </r>
    <r>
      <rPr>
        <sz val="12"/>
        <color indexed="8"/>
        <rFont val="Calibri"/>
        <family val="2"/>
      </rPr>
      <t xml:space="preserve"> -  OVAL SHAPED, HARD, FIRM, DRY, COVERED  WITH PAPERY OUTER SCALES. PACKED 25 LBS.
LOCAL PREFERRED.</t>
    </r>
  </si>
  <si>
    <r>
      <rPr>
        <b/>
        <sz val="12"/>
        <color indexed="8"/>
        <rFont val="Calibri"/>
        <family val="2"/>
      </rPr>
      <t xml:space="preserve">PEPPERS DARK GREEN IN COLOR - </t>
    </r>
    <r>
      <rPr>
        <sz val="12"/>
        <color indexed="8"/>
        <rFont val="Calibri"/>
        <family val="2"/>
      </rPr>
      <t>GLOSSY, NOT WILTED LIGHTWEIGHT FLIMSY OUTER SIDES, NO CUTS OR DECAY. PACKED 5 POUNDS.</t>
    </r>
  </si>
  <si>
    <r>
      <rPr>
        <b/>
        <sz val="12"/>
        <color indexed="8"/>
        <rFont val="Calibri"/>
        <family val="2"/>
      </rPr>
      <t xml:space="preserve">PEPPERS, RED IN COLOR - </t>
    </r>
    <r>
      <rPr>
        <sz val="12"/>
        <color indexed="8"/>
        <rFont val="Calibri"/>
        <family val="2"/>
      </rPr>
      <t>GLOSSY, NOT WILTED LIGHTWEIGHT FLIMSY OUTER SIDES, NO CUTS OR DECAY. PACKED 5 POUNDS.</t>
    </r>
  </si>
  <si>
    <r>
      <t xml:space="preserve">POTATOES BAKING - </t>
    </r>
    <r>
      <rPr>
        <sz val="12"/>
        <color rgb="FF000000"/>
        <rFont val="Calibri"/>
        <family val="2"/>
      </rPr>
      <t>FRESH. PACKED 100 COUNT.  FREE FROM LARGE AMOUNTS OF DIRT.  NO EYES PRESENT OR SHRIVELED OR SOFT POTATOES IN THE PACK.</t>
    </r>
  </si>
  <si>
    <r>
      <rPr>
        <b/>
        <sz val="12"/>
        <color rgb="FF000000"/>
        <rFont val="Calibri"/>
        <family val="2"/>
      </rPr>
      <t>RED RASPBERRIES</t>
    </r>
    <r>
      <rPr>
        <sz val="12"/>
        <color rgb="FF000000"/>
        <rFont val="Calibri"/>
        <family val="2"/>
      </rPr>
      <t xml:space="preserve"> - TO BE RIPE AND BRIGHT RED TO REDDISH PURPLE IN COLOR. TO BE FREE FROM DECAY AND BLEMISHES. PACKED IN 12 -  1/2 PINT CONTAINERS. PLEASE SPECIFY IF PACK IS DIFFERENT.</t>
    </r>
  </si>
  <si>
    <r>
      <rPr>
        <b/>
        <sz val="12"/>
        <color rgb="FF000000"/>
        <rFont val="Calibri"/>
        <family val="2"/>
      </rPr>
      <t>PICO DE GALLO, FRESH BLEND</t>
    </r>
    <r>
      <rPr>
        <sz val="12"/>
        <color rgb="FF000000"/>
        <rFont val="Calibri"/>
        <family val="2"/>
      </rPr>
      <t xml:space="preserve"> - FRESH VEGETABLE BLEND CONTAINING TOMATOES, ONIONS, JALAPENO PEPPERS, CILANTRO, AND SPICES. PACKED 2-2.5 lb. RESEALABLE CONTAINERS. IF PACKED DIFFERENTLY, PLEASE INDICATE.</t>
    </r>
  </si>
  <si>
    <r>
      <t xml:space="preserve">COLESLAW, MIX - </t>
    </r>
    <r>
      <rPr>
        <sz val="12"/>
        <color rgb="FF000000"/>
        <rFont val="Calibri"/>
        <family val="2"/>
      </rPr>
      <t>FRESH SHREDDED CABBAGE WITH CARROT SHREDS. BAGGED IN A 3 LB. POLY VACUUM SEALED BAG.</t>
    </r>
  </si>
  <si>
    <r>
      <t xml:space="preserve">SPINACH, FRESH, </t>
    </r>
    <r>
      <rPr>
        <sz val="12"/>
        <color indexed="8"/>
        <rFont val="Calibri"/>
        <family val="2"/>
      </rPr>
      <t>BAGGED, TRIPLE WASHED. 3 LB BAGS. DARK GREEN COLOR. NO STEMS. FREE FROM BROWN SPOTS AND WILT.</t>
    </r>
  </si>
  <si>
    <r>
      <t xml:space="preserve">SPRING MIX - </t>
    </r>
    <r>
      <rPr>
        <sz val="12"/>
        <color indexed="8"/>
        <rFont val="Calibri"/>
        <family val="2"/>
      </rPr>
      <t>3 LB BAGS. MIXED GREENS, TRIPLE WASHED AND UNIFORMLY CUT. PACKED 4/3 LB CASE.</t>
    </r>
  </si>
  <si>
    <r>
      <t>LETTUCE, ROMAINE HEAD -</t>
    </r>
    <r>
      <rPr>
        <sz val="12"/>
        <color rgb="FF000000"/>
        <rFont val="Calibri"/>
        <family val="2"/>
      </rPr>
      <t xml:space="preserve">CLEAN ROOM GROWN, PESTICIDE FREE, NON GMO LEAFY GREEN ROMAINE LETTUCE. </t>
    </r>
    <r>
      <rPr>
        <b/>
        <sz val="12"/>
        <color rgb="FF000000"/>
        <rFont val="Calibri"/>
        <family val="2"/>
      </rPr>
      <t xml:space="preserve">SPECIFIC BRAND IS KALERA LETTUCE. </t>
    </r>
    <r>
      <rPr>
        <sz val="12"/>
        <color rgb="FF000000"/>
        <rFont val="Calibri"/>
        <family val="2"/>
      </rPr>
      <t>SOLD BY THE CASE.</t>
    </r>
  </si>
  <si>
    <r>
      <t xml:space="preserve">LETTUCE, LEAFY GREEN HEAD - </t>
    </r>
    <r>
      <rPr>
        <sz val="12"/>
        <color rgb="FF000000"/>
        <rFont val="Calibri"/>
        <family val="2"/>
      </rPr>
      <t xml:space="preserve">CLEAN ROOM GROWN, PESTICIDE FREE, NON GMO LEAFY GREEN LETTUCE. SPECIFIC BRAND IS KALERA CRUNCH LETTUCE. SOLD BY THE CASE. </t>
    </r>
  </si>
  <si>
    <r>
      <rPr>
        <b/>
        <sz val="12"/>
        <color indexed="8"/>
        <rFont val="Calibri"/>
        <family val="2"/>
      </rPr>
      <t>TOMATOES</t>
    </r>
    <r>
      <rPr>
        <sz val="12"/>
        <color indexed="8"/>
        <rFont val="Calibri"/>
        <family val="2"/>
      </rPr>
      <t xml:space="preserve"> -  LARGE SIZE, OVAL SHAPED WITH FIRM SHINY RED SKIN. NOT TOO RIPE, NO BLEMISHES OR LEAKES. STAGE 6 RED RIPENING. PACKED 5 POUNDS/CASE.  LOCAL PREFERRED.</t>
    </r>
  </si>
  <si>
    <r>
      <rPr>
        <b/>
        <sz val="12"/>
        <color indexed="8"/>
        <rFont val="Calibri"/>
        <family val="2"/>
      </rPr>
      <t>GRAPE/CHERRY TOMATOES</t>
    </r>
    <r>
      <rPr>
        <sz val="12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</si>
  <si>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2"/>
        <color rgb="FF000000"/>
        <rFont val="Calibri"/>
        <family val="2"/>
      </rPr>
      <t xml:space="preserve">VEGETABLE SEASONING BLEND - </t>
    </r>
    <r>
      <rPr>
        <sz val="12"/>
        <color rgb="FF000000"/>
        <rFont val="Calibri"/>
        <family val="2"/>
      </rPr>
      <t xml:space="preserve">FRESH VEGETABLE SEASONING BLEND TO CONTAIN YELLOW AND WHITE ONION, GREEN BELL PEPPERS AND CELERY CHOPPED IN 1/4" PIECES. PACKED IN A TRAY TO CONTAIN 2 - 3 LBS. PER TRAY.  IF PACKED DIFFERENTLY, PLEASE INDICATE PACK SIZE. </t>
    </r>
  </si>
  <si>
    <t>Bag/Tray</t>
  </si>
  <si>
    <r>
      <t xml:space="preserve">FRESH, CARROTS, SLICED - </t>
    </r>
    <r>
      <rPr>
        <sz val="12"/>
        <color rgb="FF000000"/>
        <rFont val="Calibri"/>
        <family val="2"/>
      </rPr>
      <t xml:space="preserve"> FRESH CARROTS SLICED IN 1/8" PIECES. PACKED IN A TRAY OR BAG TO CONTAIN 2 - 4 LBS PERTRAY/BAG. IF PACKED DIFFERENTLY, PLEASE INDICATE PACK SIZE.</t>
    </r>
  </si>
  <si>
    <r>
      <rPr>
        <b/>
        <sz val="12"/>
        <color rgb="FF000000"/>
        <rFont val="Calibri"/>
        <family val="2"/>
      </rPr>
      <t xml:space="preserve">STRAWBERRIES - </t>
    </r>
    <r>
      <rPr>
        <sz val="12"/>
        <color rgb="FF000000"/>
        <rFont val="Calibri"/>
        <family val="2"/>
      </rPr>
      <t>FRESH, PLUMP, RIPE STRAWBERRIES.  FREE FROM SPOTS AND BLEMISHES.  DEEP RED COLOR WITH BRIGHT GREEN STEMS. PACKED IN 8/1 LB. CONTAINERS PER CASE.  IF PACKED DIFFERENTLY, PLEASE INDICATE PACK SIZE.</t>
    </r>
  </si>
  <si>
    <r>
      <rPr>
        <b/>
        <sz val="12"/>
        <color rgb="FF000000"/>
        <rFont val="Calibri"/>
        <family val="2"/>
      </rPr>
      <t>BLUEBERRIES, FRESH</t>
    </r>
    <r>
      <rPr>
        <sz val="12"/>
        <color rgb="FF000000"/>
        <rFont val="Calibri"/>
        <family val="2"/>
      </rPr>
      <t xml:space="preserve"> - PLUMP, RIPE AND DARK BLUE TO PURPLE IN COLOR. TO BE FREE FROM DECAY AND BLEMISHES. PACKED IN 12 -  1 PINT CONTAINERS. PLEASE SPECIFY IF PACK IS DIFFERENT.</t>
    </r>
  </si>
  <si>
    <r>
      <t xml:space="preserve">SALAD MIX BLEND – </t>
    </r>
    <r>
      <rPr>
        <sz val="12"/>
        <color indexed="8"/>
        <rFont val="Calibri"/>
        <family val="2"/>
      </rPr>
      <t xml:space="preserve">5# BAGS, PACKED VACCUM SEALED. MIX TO CONSIST OF </t>
    </r>
    <r>
      <rPr>
        <b/>
        <sz val="12"/>
        <color indexed="8"/>
        <rFont val="Calibri"/>
        <family val="2"/>
      </rPr>
      <t xml:space="preserve">A MINIMUM OF 60% GREEN ROMAINE LETTUCE, </t>
    </r>
    <r>
      <rPr>
        <sz val="12"/>
        <color indexed="8"/>
        <rFont val="Calibri"/>
        <family val="2"/>
      </rPr>
      <t>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</si>
  <si>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2"/>
        <color indexed="8"/>
        <rFont val="Calibri"/>
        <family val="2"/>
      </rPr>
      <t>KALE</t>
    </r>
    <r>
      <rPr>
        <sz val="12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</si>
  <si>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2"/>
        <color indexed="8"/>
        <rFont val="Calibri"/>
        <family val="2"/>
      </rPr>
      <t xml:space="preserve">POTATOES, SWEET, FRESH - </t>
    </r>
    <r>
      <rPr>
        <sz val="12"/>
        <color indexed="8"/>
        <rFont val="Calibri"/>
        <family val="2"/>
      </rPr>
      <t xml:space="preserve"> CLEAN, FIRM, SKIN, NO BRUISING. SIZE TO MEET A 4.5 OZ. SERVING. BRIGHT REDISH/ORANGE COLOR SKIN. PACKED 100 COUNT. LOCAL PREFERRED. </t>
    </r>
  </si>
  <si>
    <r>
      <rPr>
        <b/>
        <sz val="12"/>
        <color indexed="8"/>
        <rFont val="Calibri"/>
        <family val="2"/>
      </rPr>
      <t xml:space="preserve">SHREDDED CARROTS </t>
    </r>
    <r>
      <rPr>
        <sz val="12"/>
        <color indexed="8"/>
        <rFont val="Calibri"/>
        <family val="2"/>
      </rPr>
      <t>-  FROM FRESH VEGETABLE WITH NO DISCOLORATION OR BLEMISHES.  PACKED 3 LB BAG.</t>
    </r>
  </si>
  <si>
    <r>
      <t xml:space="preserve">SUGAR SNAP PEAS, SNACK - </t>
    </r>
    <r>
      <rPr>
        <sz val="12"/>
        <color indexed="8"/>
        <rFont val="Calibri"/>
        <family val="2"/>
      </rPr>
      <t xml:space="preserve">FRESH PREPACKAGED PEAS.  MUST BE PREWASHED, STRINGLESS AND FREE OF BLEMISHES.  BRIGHT GREEN COLOR.  MUST MEET 1/2 CUP EDIBLE PORTION.  APPROXIMATE PACK: 50 SERVINGS PER CASE; IF PACKED DIFFERENTLY, PLEASE INDICATE.  </t>
    </r>
  </si>
  <si>
    <t>1/2 Case</t>
  </si>
  <si>
    <r>
      <t xml:space="preserve">PARSLEY, CURLY, FRESH </t>
    </r>
    <r>
      <rPr>
        <sz val="12"/>
        <color rgb="FF000000"/>
        <rFont val="Calibri"/>
        <family val="2"/>
      </rPr>
      <t>BRIGHT GREEN IN COLOR.  NO BROWNING, DECAY OR DISCOLORATION.  BUNCHES TO BE APPROXIMATELY 2 OZ. IN SIZE.</t>
    </r>
  </si>
  <si>
    <r>
      <rPr>
        <b/>
        <sz val="12"/>
        <color indexed="8"/>
        <rFont val="Calibri"/>
        <family val="2"/>
      </rPr>
      <t>APPLES, GALA</t>
    </r>
    <r>
      <rPr>
        <sz val="12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</si>
  <si>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t>BROCCOLI FLORETTES, SNACK -</t>
    </r>
    <r>
      <rPr>
        <sz val="12"/>
        <color indexed="8"/>
        <rFont val="Calibri"/>
        <family val="2"/>
      </rPr>
      <t xml:space="preserve"> 50-1/2 CUP PKG.  NO PRESERVETIVES, FIRM, DARK GREEN IN COLOR.</t>
    </r>
  </si>
  <si>
    <r>
      <t xml:space="preserve">GRAPE TOMATO SNACK - </t>
    </r>
    <r>
      <rPr>
        <sz val="12"/>
        <color indexed="8"/>
        <rFont val="Calibri"/>
        <family val="2"/>
      </rPr>
      <t>CS (50 - 1/2 CUP PKG) GRAPE AND/OR CHERRY TOMATOES WITH BRIGHT TO DARK RED COLORING WITH NATURAL SHINE, FIRM, SMOOTH SKIN. FREE FROM DECAY AND DISCOLORATION.</t>
    </r>
  </si>
  <si>
    <r>
      <rPr>
        <b/>
        <sz val="12"/>
        <color indexed="8"/>
        <rFont val="Calibri"/>
        <family val="2"/>
      </rPr>
      <t xml:space="preserve">LIMES - </t>
    </r>
    <r>
      <rPr>
        <sz val="12"/>
        <color indexed="8"/>
        <rFont val="Calibri"/>
        <family val="2"/>
      </rPr>
      <t>FRESH, DEEP GREEN, WELL TEXTURED SKIN, NO DISOCOLORATION OR BROKEN SKIN. APPROXIMATE PACK IS ONE 3 - 5 LB BAG OR 1 DOZEN.  IF DIFFERENT PLEASE INDICATE PACK.</t>
    </r>
  </si>
  <si>
    <r>
      <t xml:space="preserve">HONEY CRISP APPLES - </t>
    </r>
    <r>
      <rPr>
        <sz val="12"/>
        <color rgb="FF000000"/>
        <rFont val="Calibri"/>
        <family val="2"/>
      </rPr>
      <t xml:space="preserve"> FIRM, NO DECAY, WELL FORMED WITH GOOD COLOR. APPROXIMATELY 96-120 COUNT PER CASE</t>
    </r>
  </si>
  <si>
    <r>
      <t xml:space="preserve">CLEMENTINES  - </t>
    </r>
    <r>
      <rPr>
        <sz val="12"/>
        <color rgb="FF000000"/>
        <rFont val="Calibri"/>
        <family val="2"/>
      </rPr>
      <t>WHOLE FRESH CLEMENTINE.  PETITE, BRIGHT, DEEP ORANGE FLESH AND EASY TO PEEL.  FIRM, JUICY.  SWEET AND SEEDLESS.  APPROXIMATE PACK SIZE 15/2 LB</t>
    </r>
  </si>
  <si>
    <r>
      <rPr>
        <b/>
        <sz val="12"/>
        <color indexed="8"/>
        <rFont val="Calibri"/>
        <family val="2"/>
      </rPr>
      <t>GREEN LEAF LETTUCE</t>
    </r>
    <r>
      <rPr>
        <sz val="12"/>
        <color indexed="8"/>
        <rFont val="Calibri"/>
        <family val="2"/>
      </rPr>
      <t xml:space="preserve"> - FREAH, FLAT LEAF, DARK GREEN IN COLOR THAT IS TENDER AND CRISP NO BLEMISHES, DARK SPOTS, DIRT OR DECAY. APPROXIMATELY PACKED 2.5 POUND BAG.</t>
    </r>
  </si>
  <si>
    <t>Tray</t>
  </si>
  <si>
    <r>
      <rPr>
        <b/>
        <sz val="12"/>
        <color indexed="8"/>
        <rFont val="Calibri"/>
        <family val="2"/>
      </rPr>
      <t>CUCUMBERS</t>
    </r>
    <r>
      <rPr>
        <sz val="12"/>
        <color indexed="8"/>
        <rFont val="Calibri"/>
        <family val="2"/>
      </rPr>
      <t>, GOOD GREEN COLOR, WELL SHAPED, FRESH, FIRM SKIN, NOT SPONGY OR YELLOWISH. PACKED 5 POUND BAGS, OR 5 -10 COUNT.  LOCAL PREFERRED.</t>
    </r>
  </si>
  <si>
    <r>
      <t>CILANTRO, FRESH -</t>
    </r>
    <r>
      <rPr>
        <sz val="12"/>
        <rFont val="Calibri"/>
        <family val="2"/>
        <scheme val="minor"/>
      </rPr>
      <t xml:space="preserve"> BRIGHT GREEN IN COLOR. NO BROWNING , DECAY OR DISCOLORATION. BUNCHES TO BE APPROXIMATELY 2 OZ. IN SIZE.</t>
    </r>
  </si>
  <si>
    <t>12 Week Totals</t>
  </si>
  <si>
    <t xml:space="preserve"> Weekly Quantity </t>
  </si>
  <si>
    <t>Description</t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</si>
  <si>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</si>
  <si>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</si>
  <si>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</si>
  <si>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</si>
  <si>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</si>
  <si>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</si>
  <si>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</si>
  <si>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</si>
  <si>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</si>
  <si>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</si>
  <si>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</si>
  <si>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</si>
  <si>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</si>
  <si>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</si>
  <si>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</si>
  <si>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</si>
  <si>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</si>
  <si>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</si>
  <si>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</si>
  <si>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</si>
  <si>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</si>
  <si>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</si>
  <si>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</si>
  <si>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</si>
  <si>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</si>
  <si>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</si>
  <si>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</si>
  <si>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</si>
  <si>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</si>
  <si>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</si>
  <si>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</si>
  <si>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</si>
  <si>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</si>
  <si>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</si>
  <si>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</si>
  <si>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</si>
  <si>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</si>
  <si>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</si>
  <si>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</si>
  <si>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</si>
  <si>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</si>
  <si>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</si>
  <si>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</si>
  <si>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</si>
  <si>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</si>
  <si>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</si>
  <si>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</si>
  <si>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</si>
  <si>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</si>
  <si>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</si>
  <si>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</si>
  <si>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</si>
  <si>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</si>
  <si>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</si>
  <si>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</si>
  <si>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</si>
  <si>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</si>
  <si>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</si>
  <si>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</si>
  <si>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</si>
  <si>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</si>
  <si>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</si>
  <si>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</si>
  <si>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rPr>
        <b/>
        <sz val="12"/>
        <color rgb="FF000000"/>
        <rFont val="Calibri"/>
        <family val="2"/>
      </rPr>
      <t>ASPARAGUS</t>
    </r>
    <r>
      <rPr>
        <sz val="12"/>
        <color rgb="FF000000"/>
        <rFont val="Calibri"/>
        <family val="2"/>
      </rPr>
      <t xml:space="preserve"> - FRESH, BRIGHT GREEN, WELL TRIMMED AND FAIRLY STRAIGHT. FREE FROM DECAY AND FREE FROM DAMAGE. PACKED IN 11 POUND BUNCHES. IF PACKED DIFFERENTLY, PLEASE INDICATE.</t>
    </r>
  </si>
  <si>
    <r>
      <rPr>
        <b/>
        <sz val="12"/>
        <color rgb="FF000000"/>
        <rFont val="Calibri"/>
        <family val="2"/>
      </rPr>
      <t>ROMA TOMATOES</t>
    </r>
    <r>
      <rPr>
        <sz val="12"/>
        <color rgb="FF000000"/>
        <rFont val="Calibri"/>
        <family val="2"/>
      </rPr>
      <t xml:space="preserve"> - ELONGATED EGG-LIKE SHAPE,  APPROXIMATELY THREE INCHES LONG. FIRM WITH BRIGHT, SHINY RED, SMOOTH AND THICK SKIN. NOT TOO RIPE, NO BLEMISHES OR LEAKS. PACKED 25 POUNDS/CASE. PLEASE INDICATE IF PACKED DIFFERENTLY. LOCAL PREFERRED.</t>
    </r>
  </si>
  <si>
    <r>
      <t xml:space="preserve">BROCCOLI &amp; CARROT COINS SNACK - </t>
    </r>
    <r>
      <rPr>
        <sz val="12"/>
        <color rgb="FF000000"/>
        <rFont val="Calibri"/>
        <family val="2"/>
      </rPr>
      <t>CRISP, FIRM, FRESH, BROCCOLI FLORETTES AND BRIGHT ORANGE CARROT COINS. NO EVIDENCE OF DECAY. PACKED TO MEET 1/2 CUP VEGETABLE SERVING FOR THE CHILD NUTRITION PROGRAM.PACKED  APPROXIMATELY 80 COUNT CASE.</t>
    </r>
  </si>
  <si>
    <r>
      <t>CARROT SNACK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W/CHILI LIME SEASONING PACKET</t>
    </r>
    <r>
      <rPr>
        <sz val="12"/>
        <color rgb="FF000000"/>
        <rFont val="Calibri"/>
        <family val="2"/>
      </rPr>
      <t xml:space="preserve">- SNACK PACKS OF WHOLE BABY CARROTS WITH A CHILI LIME SEASONING PACKET. CARROTS MUST BE  FIRM, CRISP.  FRESH, BRIGHT ORANGE COLOR. FREE FROM DECAY, NO PRESERVATIVES. MUST MEET 1/2 CUP VEGETABLE SERVING FOR THE CHILD NUTRITION PROGRAM.  PACKED APPROXIMATELY 75  SERVINGS PER CASE. </t>
    </r>
  </si>
  <si>
    <r>
      <t xml:space="preserve">CELERY AND GRAPE TOMATO SNACK - </t>
    </r>
    <r>
      <rPr>
        <sz val="12"/>
        <color rgb="FF000000"/>
        <rFont val="Calibri"/>
        <family val="2"/>
      </rPr>
      <t xml:space="preserve"> FIRM, FRESH STALKS OF CELERY AND FIRM, BRIGHT RED GRAPE TOMAOTES.  NO BRUISED OR SOFT SKIN ON TOMATOES. CELERY STALKS HAVE NOT BORWNING ON CUT ENDS.  APPROXIMATELY 96-120 COUNT CASE. NO EVIDENCE OF DECAY. MUST MEET 1/2 CUP VEGETABLE SERVING FOR THE CHILD NUTRITION PROGRAM. PACKED  APPROXIMATELY 80 COUNT CASE.</t>
    </r>
  </si>
  <si>
    <r>
      <rPr>
        <b/>
        <sz val="12"/>
        <rFont val="Calibri"/>
        <family val="2"/>
        <scheme val="minor"/>
      </rPr>
      <t xml:space="preserve">BOK CHOY </t>
    </r>
    <r>
      <rPr>
        <sz val="12"/>
        <rFont val="Calibri"/>
        <family val="2"/>
        <scheme val="minor"/>
      </rPr>
      <t xml:space="preserve">- CRISP GREEN STALKS SURROUNDED BY SMOOTH TENDER LEAVES. NO BROWNING, DECAY OR DISCOLORATION. </t>
    </r>
  </si>
  <si>
    <r>
      <rPr>
        <b/>
        <sz val="14"/>
        <color rgb="FFFF0000"/>
        <rFont val="Calibri"/>
        <family val="2"/>
      </rPr>
      <t>Description                                                                                              DELIVERIES BEGIN</t>
    </r>
    <r>
      <rPr>
        <sz val="14"/>
        <color rgb="FFFF0000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>1/01/25 THRU 06/30/25    
MLK HOLIDAY JANUARY 20, 2025                                                SPRING BREAK MARCH 10-14 - NO DELIVERIES THIS WEEK</t>
    </r>
    <r>
      <rPr>
        <b/>
        <sz val="12"/>
        <color rgb="FFFF0000"/>
        <rFont val="Calibri"/>
        <family val="2"/>
      </rPr>
      <t xml:space="preserve">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</si>
</sst>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9" x14ac:knownFonts="1"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000000"/>
      <name val="Calibri"/>
      <family val="2"/>
    </font>
    <font>
      <b/>
      <sz val="12"/>
      <name val="Calibri"/>
      <family val="2"/>
      <scheme val="minor"/>
    </font>
    <font>
      <sz val="14"/>
      <color theme="1"/>
      <name val="Calibri"/>
      <family val="2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4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</cellStyleXfs>
  <cellXfs count="144"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top" wrapText="1"/>
    </xf>
    <xf numFmtId="0" fontId="4" fillId="0" borderId="1" xfId="3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3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30" fillId="2" borderId="1" xfId="3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0" fontId="29" fillId="2" borderId="1" xfId="3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33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 applyAlignment="1">
      <alignment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164" fontId="32" fillId="3" borderId="1" xfId="0" applyNumberFormat="1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wrapText="1"/>
    </xf>
    <xf numFmtId="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5" fillId="6" borderId="1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vertical="top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wrapText="1"/>
    </xf>
    <xf numFmtId="0" fontId="0" fillId="2" borderId="0" xfId="0" applyFill="1" applyAlignment="1">
      <alignment wrapText="1"/>
    </xf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quotePrefix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9" fontId="12" fillId="2" borderId="0" xfId="0" applyNumberFormat="1" applyFont="1" applyFill="1" applyAlignment="1" applyProtection="1">
      <alignment horizontal="center" vertical="center" wrapText="1"/>
      <protection locked="0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>
      <alignment horizontal="center" vertical="center" wrapText="1"/>
    </xf>
    <xf numFmtId="164" fontId="26" fillId="2" borderId="0" xfId="1" applyNumberFormat="1" applyFont="1" applyFill="1" applyBorder="1" applyAlignment="1" applyProtection="1">
      <alignment horizontal="center" vertical="center" wrapText="1"/>
    </xf>
    <xf numFmtId="164" fontId="2" fillId="2" borderId="0" xfId="1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15" fillId="6" borderId="0" xfId="0" applyFont="1" applyFill="1" applyAlignment="1">
      <alignment horizontal="left" vertical="top" wrapText="1"/>
    </xf>
    <xf numFmtId="0" fontId="33" fillId="2" borderId="0" xfId="0" applyFont="1" applyFill="1" applyAlignment="1">
      <alignment horizontal="center" vertical="center"/>
    </xf>
    <xf numFmtId="0" fontId="30" fillId="2" borderId="0" xfId="3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11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0" fontId="15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3" fontId="18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29" fillId="2" borderId="0" xfId="3" applyFont="1" applyFill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20" fillId="7" borderId="0" xfId="0" applyFont="1" applyFill="1" applyAlignment="1">
      <alignment wrapText="1"/>
    </xf>
    <xf numFmtId="0" fontId="12" fillId="7" borderId="0" xfId="0" applyFont="1" applyFill="1" applyAlignment="1">
      <alignment wrapText="1"/>
    </xf>
    <xf numFmtId="0" fontId="36" fillId="7" borderId="0" xfId="0" applyFont="1" applyFill="1" applyAlignment="1">
      <alignment horizontal="center" vertical="center" wrapText="1"/>
    </xf>
    <xf numFmtId="164" fontId="0" fillId="7" borderId="0" xfId="0" applyNumberFormat="1" applyFill="1" applyAlignment="1">
      <alignment wrapText="1"/>
    </xf>
    <xf numFmtId="9" fontId="0" fillId="7" borderId="0" xfId="0" applyNumberFormat="1" applyFill="1" applyAlignment="1">
      <alignment wrapText="1"/>
    </xf>
    <xf numFmtId="2" fontId="0" fillId="7" borderId="0" xfId="0" applyNumberFormat="1" applyFill="1" applyAlignment="1">
      <alignment wrapText="1"/>
    </xf>
    <xf numFmtId="164" fontId="37" fillId="7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164" fontId="0" fillId="2" borderId="0" xfId="0" applyNumberFormat="1" applyFill="1" applyAlignment="1">
      <alignment wrapText="1"/>
    </xf>
    <xf numFmtId="9" fontId="0" fillId="2" borderId="0" xfId="0" applyNumberFormat="1" applyFill="1" applyAlignment="1">
      <alignment wrapText="1"/>
    </xf>
    <xf numFmtId="2" fontId="0" fillId="2" borderId="0" xfId="0" applyNumberFormat="1" applyFill="1" applyAlignment="1">
      <alignment wrapText="1"/>
    </xf>
    <xf numFmtId="0" fontId="1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0" fillId="2" borderId="0" xfId="0" applyFill="1" applyAlignment="1" applyProtection="1">
      <alignment wrapText="1"/>
      <protection locked="0"/>
    </xf>
    <xf numFmtId="0" fontId="34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42500" y="488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7"/>
  <sheetViews>
    <sheetView tabSelected="1" zoomScale="85" zoomScaleNormal="85" zoomScalePageLayoutView="80" workbookViewId="0">
      <pane ySplit="1" topLeftCell="A2" activePane="bottomLeft" state="frozen"/>
      <selection pane="bottomLeft" activeCell="D1" sqref="D1"/>
    </sheetView>
  </sheetViews>
  <sheetFormatPr defaultColWidth="8" defaultRowHeight="15" customHeight="1" x14ac:dyDescent="0.2"/>
  <cols>
    <col min="1" max="1" width="9.85546875" style="16" customWidth="1"/>
    <col min="2" max="2" width="11" style="42" customWidth="1"/>
    <col min="3" max="3" width="15.42578125" style="55" customWidth="1"/>
    <col min="4" max="4" width="62.28515625" style="16" customWidth="1"/>
    <col min="5" max="5" width="16.7109375" bestFit="1" customWidth="1"/>
    <col min="6" max="6" width="12.7109375" customWidth="1"/>
    <col min="7" max="7" width="14.28515625" customWidth="1"/>
    <col min="8" max="8" width="12.7109375" customWidth="1"/>
    <col min="9" max="9" width="14" customWidth="1"/>
    <col min="10" max="10" width="14.7109375" style="65" customWidth="1"/>
    <col min="11" max="11" width="12.7109375" style="65" customWidth="1"/>
    <col min="12" max="12" width="14.85546875" style="60" customWidth="1"/>
    <col min="13" max="13" width="18.7109375" style="62" customWidth="1"/>
    <col min="14" max="14" width="18.7109375" customWidth="1"/>
    <col min="15" max="15" width="16.7109375" style="65" customWidth="1"/>
    <col min="16" max="16" width="16.7109375" customWidth="1"/>
    <col min="17" max="17" width="30.140625" customWidth="1"/>
  </cols>
  <sheetData>
    <row r="1" spans="1:29" s="4" customFormat="1" ht="123" customHeight="1" x14ac:dyDescent="0.25">
      <c r="A1" s="7" t="s">
        <v>0</v>
      </c>
      <c r="B1" s="131" t="s">
        <v>1</v>
      </c>
      <c r="C1" s="7" t="s">
        <v>2</v>
      </c>
      <c r="D1" s="36" t="s">
        <v>141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72" t="s">
        <v>8</v>
      </c>
      <c r="K1" s="72" t="s">
        <v>9</v>
      </c>
      <c r="L1" s="58" t="s">
        <v>10</v>
      </c>
      <c r="M1" s="61" t="s">
        <v>11</v>
      </c>
      <c r="N1" s="9" t="s">
        <v>12</v>
      </c>
      <c r="O1" s="63" t="s">
        <v>13</v>
      </c>
      <c r="P1" s="6" t="s">
        <v>14</v>
      </c>
      <c r="Q1" s="6" t="s">
        <v>15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s="4" customFormat="1" ht="63.75" customHeight="1" x14ac:dyDescent="0.25">
      <c r="A2" s="5">
        <v>1137</v>
      </c>
      <c r="B2" s="11">
        <v>16000</v>
      </c>
      <c r="C2" s="53" t="s">
        <v>16</v>
      </c>
      <c r="D2" s="45" t="s">
        <v>17</v>
      </c>
      <c r="E2" s="37"/>
      <c r="F2" s="37"/>
      <c r="G2" s="37"/>
      <c r="H2" s="38"/>
      <c r="I2" s="37"/>
      <c r="J2" s="73"/>
      <c r="K2" s="73"/>
      <c r="L2" s="59"/>
      <c r="M2" s="66"/>
      <c r="N2" s="39">
        <f>SUM(M2*K2)*0.05</f>
        <v>0</v>
      </c>
      <c r="O2" s="64">
        <f>SUM(B2*K2)</f>
        <v>0</v>
      </c>
      <c r="P2" s="40">
        <f>SUM(O2-N2)</f>
        <v>0</v>
      </c>
      <c r="Q2" s="68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63.75" customHeight="1" x14ac:dyDescent="0.2">
      <c r="A3" s="5">
        <v>1146</v>
      </c>
      <c r="B3" s="11">
        <v>6000</v>
      </c>
      <c r="C3" s="53" t="s">
        <v>16</v>
      </c>
      <c r="D3" s="41" t="s">
        <v>18</v>
      </c>
      <c r="E3" s="37"/>
      <c r="F3" s="37"/>
      <c r="G3" s="37"/>
      <c r="H3" s="38"/>
      <c r="I3" s="37"/>
      <c r="J3" s="73"/>
      <c r="K3" s="73"/>
      <c r="L3" s="59"/>
      <c r="M3" s="67"/>
      <c r="N3" s="39">
        <f t="shared" ref="N3:N55" si="0">SUM(M3*K3)*0.05</f>
        <v>0</v>
      </c>
      <c r="O3" s="64">
        <f t="shared" ref="O3:O55" si="1">SUM(B3*K3)</f>
        <v>0</v>
      </c>
      <c r="P3" s="40">
        <f t="shared" ref="P3:P55" si="2">SUM(O3-N3)</f>
        <v>0</v>
      </c>
      <c r="Q3" s="37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</row>
    <row r="4" spans="1:29" ht="78" customHeight="1" x14ac:dyDescent="0.2">
      <c r="A4" s="5">
        <v>1150</v>
      </c>
      <c r="B4" s="11">
        <v>4000</v>
      </c>
      <c r="C4" s="53" t="s">
        <v>16</v>
      </c>
      <c r="D4" s="41" t="s">
        <v>19</v>
      </c>
      <c r="E4" s="37"/>
      <c r="F4" s="37"/>
      <c r="G4" s="37"/>
      <c r="H4" s="38"/>
      <c r="I4" s="37"/>
      <c r="J4" s="73"/>
      <c r="K4" s="73"/>
      <c r="L4" s="59"/>
      <c r="M4" s="67"/>
      <c r="N4" s="39">
        <f t="shared" si="0"/>
        <v>0</v>
      </c>
      <c r="O4" s="64">
        <f t="shared" si="1"/>
        <v>0</v>
      </c>
      <c r="P4" s="40">
        <f t="shared" si="2"/>
        <v>0</v>
      </c>
      <c r="Q4" s="37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</row>
    <row r="5" spans="1:29" ht="77.25" customHeight="1" x14ac:dyDescent="0.2">
      <c r="A5" s="5">
        <v>1154</v>
      </c>
      <c r="B5" s="11">
        <v>9000</v>
      </c>
      <c r="C5" s="53" t="s">
        <v>16</v>
      </c>
      <c r="D5" s="41" t="s">
        <v>20</v>
      </c>
      <c r="E5" s="37"/>
      <c r="F5" s="37"/>
      <c r="G5" s="37"/>
      <c r="H5" s="38"/>
      <c r="I5" s="37"/>
      <c r="J5" s="73"/>
      <c r="K5" s="73"/>
      <c r="L5" s="59"/>
      <c r="M5" s="67"/>
      <c r="N5" s="39">
        <f t="shared" si="0"/>
        <v>0</v>
      </c>
      <c r="O5" s="64">
        <f t="shared" si="1"/>
        <v>0</v>
      </c>
      <c r="P5" s="40">
        <f t="shared" si="2"/>
        <v>0</v>
      </c>
      <c r="Q5" s="37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 ht="73.5" customHeight="1" x14ac:dyDescent="0.2">
      <c r="A6" s="5">
        <v>1156</v>
      </c>
      <c r="B6" s="11">
        <v>600</v>
      </c>
      <c r="C6" s="53" t="s">
        <v>21</v>
      </c>
      <c r="D6" s="45" t="s">
        <v>22</v>
      </c>
      <c r="E6" s="37"/>
      <c r="F6" s="37"/>
      <c r="G6" s="37"/>
      <c r="H6" s="38"/>
      <c r="I6" s="37"/>
      <c r="J6" s="73"/>
      <c r="K6" s="73"/>
      <c r="L6" s="59"/>
      <c r="M6" s="67"/>
      <c r="N6" s="39">
        <f t="shared" si="0"/>
        <v>0</v>
      </c>
      <c r="O6" s="64">
        <f t="shared" si="1"/>
        <v>0</v>
      </c>
      <c r="P6" s="40">
        <f t="shared" si="2"/>
        <v>0</v>
      </c>
      <c r="Q6" s="37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ht="48.75" customHeight="1" x14ac:dyDescent="0.2">
      <c r="A7" s="5">
        <v>1158</v>
      </c>
      <c r="B7" s="11">
        <v>14000</v>
      </c>
      <c r="C7" s="53" t="s">
        <v>16</v>
      </c>
      <c r="D7" s="45" t="s">
        <v>23</v>
      </c>
      <c r="E7" s="37"/>
      <c r="F7" s="37"/>
      <c r="G7" s="37"/>
      <c r="H7" s="38"/>
      <c r="I7" s="37"/>
      <c r="J7" s="73"/>
      <c r="K7" s="73"/>
      <c r="L7" s="59"/>
      <c r="M7" s="67"/>
      <c r="N7" s="39">
        <f t="shared" si="0"/>
        <v>0</v>
      </c>
      <c r="O7" s="64">
        <f t="shared" si="1"/>
        <v>0</v>
      </c>
      <c r="P7" s="40">
        <f t="shared" si="2"/>
        <v>0</v>
      </c>
      <c r="Q7" s="37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</row>
    <row r="8" spans="1:29" ht="55.5" customHeight="1" x14ac:dyDescent="0.2">
      <c r="A8" s="5">
        <v>1166</v>
      </c>
      <c r="B8" s="11">
        <v>7000</v>
      </c>
      <c r="C8" s="53" t="s">
        <v>16</v>
      </c>
      <c r="D8" s="41" t="s">
        <v>24</v>
      </c>
      <c r="E8" s="37"/>
      <c r="F8" s="37"/>
      <c r="G8" s="37"/>
      <c r="H8" s="38"/>
      <c r="I8" s="37"/>
      <c r="J8" s="73"/>
      <c r="K8" s="73"/>
      <c r="L8" s="59"/>
      <c r="M8" s="67"/>
      <c r="N8" s="39">
        <f t="shared" si="0"/>
        <v>0</v>
      </c>
      <c r="O8" s="64">
        <f t="shared" si="1"/>
        <v>0</v>
      </c>
      <c r="P8" s="40">
        <f t="shared" si="2"/>
        <v>0</v>
      </c>
      <c r="Q8" s="69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</row>
    <row r="9" spans="1:29" ht="74.25" customHeight="1" x14ac:dyDescent="0.2">
      <c r="A9" s="5">
        <v>1250</v>
      </c>
      <c r="B9" s="11">
        <v>4000</v>
      </c>
      <c r="C9" s="53" t="s">
        <v>16</v>
      </c>
      <c r="D9" s="41" t="s">
        <v>135</v>
      </c>
      <c r="E9" s="37"/>
      <c r="F9" s="37"/>
      <c r="G9" s="37"/>
      <c r="H9" s="38"/>
      <c r="I9" s="37"/>
      <c r="J9" s="73"/>
      <c r="K9" s="73"/>
      <c r="L9" s="59"/>
      <c r="M9" s="67"/>
      <c r="N9" s="39">
        <f t="shared" si="0"/>
        <v>0</v>
      </c>
      <c r="O9" s="64">
        <f t="shared" si="1"/>
        <v>0</v>
      </c>
      <c r="P9" s="40">
        <f t="shared" si="2"/>
        <v>0</v>
      </c>
      <c r="Q9" s="69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spans="1:29" ht="90.75" customHeight="1" x14ac:dyDescent="0.2">
      <c r="A10" s="5">
        <v>1252</v>
      </c>
      <c r="B10" s="11">
        <v>800</v>
      </c>
      <c r="C10" s="53" t="s">
        <v>16</v>
      </c>
      <c r="D10" s="41" t="s">
        <v>136</v>
      </c>
      <c r="E10" s="37"/>
      <c r="F10" s="37"/>
      <c r="G10" s="37"/>
      <c r="H10" s="38"/>
      <c r="I10" s="37"/>
      <c r="J10" s="73"/>
      <c r="K10" s="73"/>
      <c r="L10" s="59"/>
      <c r="M10" s="67"/>
      <c r="N10" s="39">
        <f t="shared" si="0"/>
        <v>0</v>
      </c>
      <c r="O10" s="64">
        <f t="shared" si="1"/>
        <v>0</v>
      </c>
      <c r="P10" s="40">
        <f t="shared" si="2"/>
        <v>0</v>
      </c>
      <c r="Q10" s="69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spans="1:29" ht="90.75" customHeight="1" x14ac:dyDescent="0.2">
      <c r="A11" s="5">
        <v>1426</v>
      </c>
      <c r="B11" s="11">
        <v>800</v>
      </c>
      <c r="C11" s="53" t="s">
        <v>21</v>
      </c>
      <c r="D11" s="70" t="s">
        <v>25</v>
      </c>
      <c r="E11" s="37"/>
      <c r="F11" s="37"/>
      <c r="G11" s="37"/>
      <c r="H11" s="38"/>
      <c r="I11" s="37"/>
      <c r="J11" s="73"/>
      <c r="K11" s="73"/>
      <c r="L11" s="59"/>
      <c r="M11" s="67"/>
      <c r="N11" s="39">
        <f t="shared" si="0"/>
        <v>0</v>
      </c>
      <c r="O11" s="64">
        <f t="shared" si="1"/>
        <v>0</v>
      </c>
      <c r="P11" s="40">
        <f t="shared" si="2"/>
        <v>0</v>
      </c>
      <c r="Q11" s="69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spans="1:29" ht="69.75" customHeight="1" x14ac:dyDescent="0.2">
      <c r="A12" s="5">
        <v>1428</v>
      </c>
      <c r="B12" s="11">
        <v>5000</v>
      </c>
      <c r="C12" s="53" t="s">
        <v>21</v>
      </c>
      <c r="D12" s="45" t="s">
        <v>26</v>
      </c>
      <c r="E12" s="37"/>
      <c r="F12" s="37"/>
      <c r="G12" s="37"/>
      <c r="H12" s="37"/>
      <c r="I12" s="37"/>
      <c r="J12" s="73"/>
      <c r="K12" s="73"/>
      <c r="L12" s="59"/>
      <c r="M12" s="67"/>
      <c r="N12" s="39">
        <f t="shared" si="0"/>
        <v>0</v>
      </c>
      <c r="O12" s="64">
        <f t="shared" si="1"/>
        <v>0</v>
      </c>
      <c r="P12" s="40">
        <f t="shared" si="2"/>
        <v>0</v>
      </c>
      <c r="Q12" s="69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spans="1:29" ht="79.5" customHeight="1" x14ac:dyDescent="0.2">
      <c r="A13" s="5">
        <v>1430</v>
      </c>
      <c r="B13" s="11">
        <v>3800</v>
      </c>
      <c r="C13" s="53" t="s">
        <v>21</v>
      </c>
      <c r="D13" s="41" t="s">
        <v>27</v>
      </c>
      <c r="E13" s="37"/>
      <c r="F13" s="37"/>
      <c r="G13" s="37"/>
      <c r="H13" s="37"/>
      <c r="I13" s="37"/>
      <c r="J13" s="73"/>
      <c r="K13" s="73"/>
      <c r="L13" s="59"/>
      <c r="M13" s="67"/>
      <c r="N13" s="39">
        <f t="shared" si="0"/>
        <v>0</v>
      </c>
      <c r="O13" s="64">
        <f t="shared" si="1"/>
        <v>0</v>
      </c>
      <c r="P13" s="40">
        <f t="shared" si="2"/>
        <v>0</v>
      </c>
      <c r="Q13" s="69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</row>
    <row r="14" spans="1:29" ht="63" customHeight="1" x14ac:dyDescent="0.2">
      <c r="A14" s="56">
        <v>1436</v>
      </c>
      <c r="B14" s="11">
        <v>8500</v>
      </c>
      <c r="C14" s="53" t="s">
        <v>16</v>
      </c>
      <c r="D14" s="48" t="s">
        <v>28</v>
      </c>
      <c r="E14" s="37"/>
      <c r="F14" s="37"/>
      <c r="G14" s="37"/>
      <c r="H14" s="38"/>
      <c r="I14" s="37"/>
      <c r="J14" s="73"/>
      <c r="K14" s="73"/>
      <c r="L14" s="59"/>
      <c r="M14" s="67"/>
      <c r="N14" s="39">
        <f t="shared" si="0"/>
        <v>0</v>
      </c>
      <c r="O14" s="64">
        <f t="shared" si="1"/>
        <v>0</v>
      </c>
      <c r="P14" s="40">
        <f t="shared" si="2"/>
        <v>0</v>
      </c>
      <c r="Q14" s="69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</row>
    <row r="15" spans="1:29" ht="69.75" customHeight="1" x14ac:dyDescent="0.2">
      <c r="A15" s="5">
        <v>1438</v>
      </c>
      <c r="B15" s="11">
        <v>3600</v>
      </c>
      <c r="C15" s="53" t="s">
        <v>21</v>
      </c>
      <c r="D15" s="46" t="s">
        <v>29</v>
      </c>
      <c r="E15" s="37"/>
      <c r="F15" s="37"/>
      <c r="G15" s="37"/>
      <c r="H15" s="37"/>
      <c r="I15" s="37"/>
      <c r="J15" s="73"/>
      <c r="K15" s="73"/>
      <c r="L15" s="59"/>
      <c r="M15" s="67"/>
      <c r="N15" s="39">
        <f t="shared" si="0"/>
        <v>0</v>
      </c>
      <c r="O15" s="64">
        <f t="shared" si="1"/>
        <v>0</v>
      </c>
      <c r="P15" s="40">
        <f t="shared" si="2"/>
        <v>0</v>
      </c>
      <c r="Q15" s="69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</row>
    <row r="16" spans="1:29" ht="57.75" customHeight="1" x14ac:dyDescent="0.2">
      <c r="A16" s="5">
        <v>1442</v>
      </c>
      <c r="B16" s="11">
        <v>3600</v>
      </c>
      <c r="C16" s="53" t="s">
        <v>21</v>
      </c>
      <c r="D16" s="41" t="s">
        <v>30</v>
      </c>
      <c r="E16" s="37"/>
      <c r="F16" s="37"/>
      <c r="G16" s="37"/>
      <c r="H16" s="37"/>
      <c r="I16" s="37"/>
      <c r="J16" s="73"/>
      <c r="K16" s="73"/>
      <c r="L16" s="59"/>
      <c r="M16" s="67"/>
      <c r="N16" s="39">
        <f t="shared" si="0"/>
        <v>0</v>
      </c>
      <c r="O16" s="64">
        <f t="shared" si="1"/>
        <v>0</v>
      </c>
      <c r="P16" s="40">
        <f t="shared" si="2"/>
        <v>0</v>
      </c>
      <c r="Q16" s="69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</row>
    <row r="17" spans="1:29" ht="76.5" customHeight="1" x14ac:dyDescent="0.2">
      <c r="A17" s="5">
        <v>1446</v>
      </c>
      <c r="B17" s="11">
        <v>5000</v>
      </c>
      <c r="C17" s="53" t="s">
        <v>16</v>
      </c>
      <c r="D17" s="49" t="s">
        <v>31</v>
      </c>
      <c r="E17" s="37"/>
      <c r="F17" s="37"/>
      <c r="G17" s="37"/>
      <c r="H17" s="37"/>
      <c r="I17" s="37"/>
      <c r="J17" s="73"/>
      <c r="K17" s="73"/>
      <c r="L17" s="59"/>
      <c r="M17" s="67"/>
      <c r="N17" s="39">
        <f t="shared" si="0"/>
        <v>0</v>
      </c>
      <c r="O17" s="64">
        <f t="shared" si="1"/>
        <v>0</v>
      </c>
      <c r="P17" s="40">
        <f t="shared" si="2"/>
        <v>0</v>
      </c>
      <c r="Q17" s="69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29" ht="62.25" customHeight="1" x14ac:dyDescent="0.2">
      <c r="A18" s="5">
        <v>1451</v>
      </c>
      <c r="B18" s="11">
        <v>4000</v>
      </c>
      <c r="C18" s="53" t="s">
        <v>21</v>
      </c>
      <c r="D18" s="45" t="s">
        <v>32</v>
      </c>
      <c r="E18" s="37"/>
      <c r="F18" s="37"/>
      <c r="G18" s="37"/>
      <c r="H18" s="37"/>
      <c r="I18" s="37"/>
      <c r="J18" s="73"/>
      <c r="K18" s="73"/>
      <c r="L18" s="59"/>
      <c r="M18" s="67"/>
      <c r="N18" s="39">
        <f t="shared" si="0"/>
        <v>0</v>
      </c>
      <c r="O18" s="64">
        <f t="shared" si="1"/>
        <v>0</v>
      </c>
      <c r="P18" s="40">
        <f t="shared" si="2"/>
        <v>0</v>
      </c>
      <c r="Q18" s="69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</row>
    <row r="19" spans="1:29" ht="97.5" customHeight="1" x14ac:dyDescent="0.2">
      <c r="A19" s="132">
        <v>1453</v>
      </c>
      <c r="B19" s="133">
        <v>3000</v>
      </c>
      <c r="C19" s="134" t="s">
        <v>16</v>
      </c>
      <c r="D19" s="135" t="s">
        <v>137</v>
      </c>
      <c r="E19" s="37"/>
      <c r="F19" s="37"/>
      <c r="G19" s="37"/>
      <c r="H19" s="37"/>
      <c r="I19" s="37"/>
      <c r="J19" s="73"/>
      <c r="K19" s="73"/>
      <c r="L19" s="59"/>
      <c r="M19" s="67"/>
      <c r="N19" s="39">
        <f t="shared" si="0"/>
        <v>0</v>
      </c>
      <c r="O19" s="64">
        <f t="shared" si="1"/>
        <v>0</v>
      </c>
      <c r="P19" s="40">
        <f t="shared" si="2"/>
        <v>0</v>
      </c>
      <c r="Q19" s="69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</row>
    <row r="20" spans="1:29" ht="57" customHeight="1" x14ac:dyDescent="0.2">
      <c r="A20" s="5">
        <v>1455</v>
      </c>
      <c r="B20" s="11">
        <v>3600</v>
      </c>
      <c r="C20" s="53" t="s">
        <v>16</v>
      </c>
      <c r="D20" s="45" t="s">
        <v>33</v>
      </c>
      <c r="E20" s="37"/>
      <c r="F20" s="37"/>
      <c r="G20" s="37"/>
      <c r="H20" s="37"/>
      <c r="I20" s="37"/>
      <c r="J20" s="73"/>
      <c r="K20" s="73"/>
      <c r="L20" s="59"/>
      <c r="M20" s="67"/>
      <c r="N20" s="39">
        <f t="shared" si="0"/>
        <v>0</v>
      </c>
      <c r="O20" s="64">
        <f t="shared" si="1"/>
        <v>0</v>
      </c>
      <c r="P20" s="40">
        <f t="shared" si="2"/>
        <v>0</v>
      </c>
      <c r="Q20" s="69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</row>
    <row r="21" spans="1:29" ht="115.5" customHeight="1" x14ac:dyDescent="0.2">
      <c r="A21" s="136">
        <v>1457</v>
      </c>
      <c r="B21" s="137">
        <v>5000</v>
      </c>
      <c r="C21" s="134" t="s">
        <v>16</v>
      </c>
      <c r="D21" s="138" t="s">
        <v>138</v>
      </c>
      <c r="E21" s="37"/>
      <c r="F21" s="37"/>
      <c r="G21" s="37"/>
      <c r="H21" s="37"/>
      <c r="I21" s="37"/>
      <c r="J21" s="73"/>
      <c r="K21" s="73"/>
      <c r="L21" s="59"/>
      <c r="M21" s="67"/>
      <c r="N21" s="39">
        <f t="shared" si="0"/>
        <v>0</v>
      </c>
      <c r="O21" s="64">
        <f t="shared" si="1"/>
        <v>0</v>
      </c>
      <c r="P21" s="40">
        <f t="shared" si="2"/>
        <v>0</v>
      </c>
      <c r="Q21" s="69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</row>
    <row r="22" spans="1:29" ht="65.25" customHeight="1" x14ac:dyDescent="0.2">
      <c r="A22" s="5">
        <v>1458</v>
      </c>
      <c r="B22" s="11">
        <v>900</v>
      </c>
      <c r="C22" s="53" t="s">
        <v>16</v>
      </c>
      <c r="D22" s="45" t="s">
        <v>34</v>
      </c>
      <c r="E22" s="37"/>
      <c r="F22" s="37"/>
      <c r="G22" s="37"/>
      <c r="H22" s="38"/>
      <c r="I22" s="37"/>
      <c r="J22" s="73"/>
      <c r="K22" s="73"/>
      <c r="L22" s="59"/>
      <c r="M22" s="67"/>
      <c r="N22" s="39">
        <f t="shared" si="0"/>
        <v>0</v>
      </c>
      <c r="O22" s="64">
        <f t="shared" si="1"/>
        <v>0</v>
      </c>
      <c r="P22" s="40">
        <f t="shared" si="2"/>
        <v>0</v>
      </c>
      <c r="Q22" s="69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ht="123" customHeight="1" x14ac:dyDescent="0.2">
      <c r="A23" s="132">
        <v>1459</v>
      </c>
      <c r="B23" s="133">
        <v>3000</v>
      </c>
      <c r="C23" s="134" t="s">
        <v>16</v>
      </c>
      <c r="D23" s="139" t="s">
        <v>139</v>
      </c>
      <c r="E23" s="37"/>
      <c r="F23" s="37"/>
      <c r="G23" s="37"/>
      <c r="H23" s="38"/>
      <c r="I23" s="37"/>
      <c r="J23" s="73"/>
      <c r="K23" s="73"/>
      <c r="L23" s="59"/>
      <c r="M23" s="67"/>
      <c r="N23" s="39">
        <f t="shared" si="0"/>
        <v>0</v>
      </c>
      <c r="O23" s="64">
        <f t="shared" si="1"/>
        <v>0</v>
      </c>
      <c r="P23" s="40">
        <f t="shared" si="2"/>
        <v>0</v>
      </c>
      <c r="Q23" s="69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</row>
    <row r="24" spans="1:29" ht="60.75" customHeight="1" x14ac:dyDescent="0.2">
      <c r="A24" s="5">
        <v>1464</v>
      </c>
      <c r="B24" s="11">
        <v>700</v>
      </c>
      <c r="C24" s="53" t="s">
        <v>21</v>
      </c>
      <c r="D24" s="41" t="s">
        <v>35</v>
      </c>
      <c r="E24" s="37"/>
      <c r="F24" s="37"/>
      <c r="G24" s="37"/>
      <c r="H24" s="38"/>
      <c r="I24" s="37"/>
      <c r="J24" s="73"/>
      <c r="K24" s="73"/>
      <c r="L24" s="59"/>
      <c r="M24" s="67"/>
      <c r="N24" s="39">
        <f t="shared" si="0"/>
        <v>0</v>
      </c>
      <c r="O24" s="64">
        <f t="shared" si="1"/>
        <v>0</v>
      </c>
      <c r="P24" s="40">
        <f t="shared" si="2"/>
        <v>0</v>
      </c>
      <c r="Q24" s="69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</row>
    <row r="25" spans="1:29" ht="61.5" customHeight="1" x14ac:dyDescent="0.2">
      <c r="A25" s="5">
        <v>1465</v>
      </c>
      <c r="B25" s="11">
        <v>850</v>
      </c>
      <c r="C25" s="53" t="s">
        <v>21</v>
      </c>
      <c r="D25" s="41" t="s">
        <v>36</v>
      </c>
      <c r="E25" s="37"/>
      <c r="F25" s="37"/>
      <c r="G25" s="37"/>
      <c r="H25" s="38"/>
      <c r="I25" s="37"/>
      <c r="J25" s="73"/>
      <c r="K25" s="73"/>
      <c r="L25" s="59"/>
      <c r="M25" s="67"/>
      <c r="N25" s="39">
        <f t="shared" si="0"/>
        <v>0</v>
      </c>
      <c r="O25" s="64">
        <f t="shared" si="1"/>
        <v>0</v>
      </c>
      <c r="P25" s="40">
        <f t="shared" si="2"/>
        <v>0</v>
      </c>
      <c r="Q25" s="69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</row>
    <row r="26" spans="1:29" ht="73.5" customHeight="1" x14ac:dyDescent="0.2">
      <c r="A26" s="5">
        <v>1472</v>
      </c>
      <c r="B26" s="11">
        <v>2500</v>
      </c>
      <c r="C26" s="53" t="s">
        <v>16</v>
      </c>
      <c r="D26" s="50" t="s">
        <v>37</v>
      </c>
      <c r="E26" s="37"/>
      <c r="F26" s="37"/>
      <c r="G26" s="37"/>
      <c r="H26" s="38"/>
      <c r="I26" s="37"/>
      <c r="J26" s="73"/>
      <c r="K26" s="73"/>
      <c r="L26" s="59"/>
      <c r="M26" s="67"/>
      <c r="N26" s="39">
        <f t="shared" si="0"/>
        <v>0</v>
      </c>
      <c r="O26" s="64">
        <f t="shared" si="1"/>
        <v>0</v>
      </c>
      <c r="P26" s="40">
        <f t="shared" si="2"/>
        <v>0</v>
      </c>
      <c r="Q26" s="69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ht="80.25" customHeight="1" x14ac:dyDescent="0.2">
      <c r="A27" s="43">
        <v>1478</v>
      </c>
      <c r="B27" s="11">
        <v>900</v>
      </c>
      <c r="C27" s="53" t="s">
        <v>16</v>
      </c>
      <c r="D27" s="41" t="s">
        <v>38</v>
      </c>
      <c r="E27" s="37"/>
      <c r="F27" s="37"/>
      <c r="G27" s="37"/>
      <c r="H27" s="38"/>
      <c r="I27" s="37"/>
      <c r="J27" s="73"/>
      <c r="K27" s="73"/>
      <c r="L27" s="59"/>
      <c r="M27" s="67"/>
      <c r="N27" s="39">
        <f t="shared" si="0"/>
        <v>0</v>
      </c>
      <c r="O27" s="64">
        <f t="shared" si="1"/>
        <v>0</v>
      </c>
      <c r="P27" s="40">
        <f t="shared" si="2"/>
        <v>0</v>
      </c>
      <c r="Q27" s="69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</row>
    <row r="28" spans="1:29" ht="84.75" customHeight="1" x14ac:dyDescent="0.2">
      <c r="A28" s="43">
        <v>1481</v>
      </c>
      <c r="B28" s="11">
        <v>1000</v>
      </c>
      <c r="C28" s="53" t="s">
        <v>16</v>
      </c>
      <c r="D28" s="41" t="s">
        <v>39</v>
      </c>
      <c r="E28" s="37"/>
      <c r="F28" s="37"/>
      <c r="G28" s="37"/>
      <c r="H28" s="38"/>
      <c r="I28" s="37"/>
      <c r="J28" s="73"/>
      <c r="K28" s="73"/>
      <c r="L28" s="59"/>
      <c r="M28" s="67"/>
      <c r="N28" s="39">
        <f t="shared" si="0"/>
        <v>0</v>
      </c>
      <c r="O28" s="64">
        <f t="shared" si="1"/>
        <v>0</v>
      </c>
      <c r="P28" s="40">
        <f t="shared" si="2"/>
        <v>0</v>
      </c>
      <c r="Q28" s="69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</row>
    <row r="29" spans="1:29" ht="64.5" customHeight="1" x14ac:dyDescent="0.2">
      <c r="A29" s="43">
        <v>1482</v>
      </c>
      <c r="B29" s="11">
        <v>700</v>
      </c>
      <c r="C29" s="53" t="s">
        <v>21</v>
      </c>
      <c r="D29" s="46" t="s">
        <v>40</v>
      </c>
      <c r="E29" s="37"/>
      <c r="F29" s="37"/>
      <c r="G29" s="37"/>
      <c r="H29" s="38"/>
      <c r="I29" s="37"/>
      <c r="J29" s="73"/>
      <c r="K29" s="73"/>
      <c r="L29" s="59"/>
      <c r="M29" s="67"/>
      <c r="N29" s="39">
        <f t="shared" si="0"/>
        <v>0</v>
      </c>
      <c r="O29" s="64">
        <f t="shared" si="1"/>
        <v>0</v>
      </c>
      <c r="P29" s="40">
        <f t="shared" si="2"/>
        <v>0</v>
      </c>
      <c r="Q29" s="69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</row>
    <row r="30" spans="1:29" ht="66" customHeight="1" x14ac:dyDescent="0.2">
      <c r="A30" s="5">
        <v>1483</v>
      </c>
      <c r="B30" s="11">
        <v>2000</v>
      </c>
      <c r="C30" s="53" t="s">
        <v>21</v>
      </c>
      <c r="D30" s="47" t="s">
        <v>41</v>
      </c>
      <c r="E30" s="37"/>
      <c r="F30" s="37"/>
      <c r="G30" s="37"/>
      <c r="H30" s="38"/>
      <c r="I30" s="37"/>
      <c r="J30" s="73"/>
      <c r="K30" s="73"/>
      <c r="L30" s="59"/>
      <c r="M30" s="67"/>
      <c r="N30" s="39">
        <f t="shared" si="0"/>
        <v>0</v>
      </c>
      <c r="O30" s="64">
        <f t="shared" si="1"/>
        <v>0</v>
      </c>
      <c r="P30" s="40">
        <f t="shared" si="2"/>
        <v>0</v>
      </c>
      <c r="Q30" s="69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</row>
    <row r="31" spans="1:29" ht="45" customHeight="1" x14ac:dyDescent="0.2">
      <c r="A31" s="5">
        <v>1484</v>
      </c>
      <c r="B31" s="11">
        <v>3000</v>
      </c>
      <c r="C31" s="53" t="s">
        <v>21</v>
      </c>
      <c r="D31" s="46" t="s">
        <v>42</v>
      </c>
      <c r="E31" s="37"/>
      <c r="F31" s="37"/>
      <c r="G31" s="37"/>
      <c r="H31" s="38"/>
      <c r="I31" s="37"/>
      <c r="J31" s="73"/>
      <c r="K31" s="73"/>
      <c r="L31" s="59"/>
      <c r="M31" s="67"/>
      <c r="N31" s="39">
        <f t="shared" si="0"/>
        <v>0</v>
      </c>
      <c r="O31" s="64">
        <f t="shared" si="1"/>
        <v>0</v>
      </c>
      <c r="P31" s="40">
        <f t="shared" si="2"/>
        <v>0</v>
      </c>
      <c r="Q31" s="69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</row>
    <row r="32" spans="1:29" ht="69.75" customHeight="1" x14ac:dyDescent="0.2">
      <c r="A32" s="5">
        <v>1485</v>
      </c>
      <c r="B32" s="11">
        <v>800</v>
      </c>
      <c r="C32" s="53" t="s">
        <v>16</v>
      </c>
      <c r="D32" s="46" t="s">
        <v>43</v>
      </c>
      <c r="E32" s="37"/>
      <c r="F32" s="37"/>
      <c r="G32" s="37"/>
      <c r="H32" s="38"/>
      <c r="I32" s="37"/>
      <c r="J32" s="73"/>
      <c r="K32" s="73"/>
      <c r="L32" s="59"/>
      <c r="M32" s="67"/>
      <c r="N32" s="39">
        <f t="shared" si="0"/>
        <v>0</v>
      </c>
      <c r="O32" s="64">
        <f t="shared" si="1"/>
        <v>0</v>
      </c>
      <c r="P32" s="40">
        <f t="shared" si="2"/>
        <v>0</v>
      </c>
      <c r="Q32" s="69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</row>
    <row r="33" spans="1:29" ht="66" customHeight="1" x14ac:dyDescent="0.2">
      <c r="A33" s="5">
        <v>1486</v>
      </c>
      <c r="B33" s="11">
        <v>1200</v>
      </c>
      <c r="C33" s="53" t="s">
        <v>16</v>
      </c>
      <c r="D33" s="46" t="s">
        <v>44</v>
      </c>
      <c r="E33" s="37"/>
      <c r="F33" s="37"/>
      <c r="G33" s="37"/>
      <c r="H33" s="38"/>
      <c r="I33" s="37"/>
      <c r="J33" s="73"/>
      <c r="K33" s="73"/>
      <c r="L33" s="59"/>
      <c r="M33" s="67"/>
      <c r="N33" s="39">
        <f t="shared" si="0"/>
        <v>0</v>
      </c>
      <c r="O33" s="64">
        <f t="shared" si="1"/>
        <v>0</v>
      </c>
      <c r="P33" s="40">
        <f t="shared" si="2"/>
        <v>0</v>
      </c>
      <c r="Q33" s="69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</row>
    <row r="34" spans="1:29" ht="75" customHeight="1" x14ac:dyDescent="0.2">
      <c r="A34" s="43">
        <v>1487</v>
      </c>
      <c r="B34" s="57">
        <v>5000</v>
      </c>
      <c r="C34" s="53" t="s">
        <v>16</v>
      </c>
      <c r="D34" s="45" t="s">
        <v>45</v>
      </c>
      <c r="E34" s="37"/>
      <c r="F34" s="37"/>
      <c r="G34" s="37"/>
      <c r="H34" s="38"/>
      <c r="I34" s="37"/>
      <c r="J34" s="73"/>
      <c r="K34" s="73"/>
      <c r="L34" s="59"/>
      <c r="M34" s="67"/>
      <c r="N34" s="39">
        <f t="shared" si="0"/>
        <v>0</v>
      </c>
      <c r="O34" s="64">
        <f t="shared" si="1"/>
        <v>0</v>
      </c>
      <c r="P34" s="40">
        <f t="shared" si="2"/>
        <v>0</v>
      </c>
      <c r="Q34" s="69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</row>
    <row r="35" spans="1:29" ht="72" customHeight="1" x14ac:dyDescent="0.2">
      <c r="A35" s="5">
        <v>1488</v>
      </c>
      <c r="B35" s="11">
        <v>5000</v>
      </c>
      <c r="C35" s="53" t="s">
        <v>16</v>
      </c>
      <c r="D35" s="45" t="s">
        <v>46</v>
      </c>
      <c r="E35" s="37"/>
      <c r="F35" s="37"/>
      <c r="G35" s="37"/>
      <c r="H35" s="38"/>
      <c r="I35" s="37"/>
      <c r="J35" s="73"/>
      <c r="K35" s="73"/>
      <c r="L35" s="59"/>
      <c r="M35" s="67"/>
      <c r="N35" s="39">
        <f t="shared" si="0"/>
        <v>0</v>
      </c>
      <c r="O35" s="64">
        <f t="shared" si="1"/>
        <v>0</v>
      </c>
      <c r="P35" s="40">
        <f t="shared" si="2"/>
        <v>0</v>
      </c>
      <c r="Q35" s="6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</row>
    <row r="36" spans="1:29" ht="101.25" customHeight="1" x14ac:dyDescent="0.2">
      <c r="A36" s="5">
        <v>1496</v>
      </c>
      <c r="B36" s="11">
        <v>1300</v>
      </c>
      <c r="C36" s="53" t="s">
        <v>21</v>
      </c>
      <c r="D36" s="41" t="s">
        <v>47</v>
      </c>
      <c r="E36" s="37"/>
      <c r="F36" s="37"/>
      <c r="G36" s="37"/>
      <c r="H36" s="38"/>
      <c r="I36" s="37"/>
      <c r="J36" s="73"/>
      <c r="K36" s="73"/>
      <c r="L36" s="59"/>
      <c r="M36" s="67"/>
      <c r="N36" s="39">
        <f t="shared" si="0"/>
        <v>0</v>
      </c>
      <c r="O36" s="64">
        <f t="shared" si="1"/>
        <v>0</v>
      </c>
      <c r="P36" s="40">
        <f t="shared" si="2"/>
        <v>0</v>
      </c>
      <c r="Q36" s="69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</row>
    <row r="37" spans="1:29" ht="81" customHeight="1" x14ac:dyDescent="0.2">
      <c r="A37" s="5">
        <v>1497</v>
      </c>
      <c r="B37" s="11">
        <v>700</v>
      </c>
      <c r="C37" s="53" t="s">
        <v>48</v>
      </c>
      <c r="D37" s="46" t="s">
        <v>49</v>
      </c>
      <c r="E37" s="37"/>
      <c r="F37" s="37"/>
      <c r="G37" s="37"/>
      <c r="H37" s="38"/>
      <c r="I37" s="37"/>
      <c r="J37" s="73"/>
      <c r="K37" s="73"/>
      <c r="L37" s="59"/>
      <c r="M37" s="67"/>
      <c r="N37" s="39">
        <f t="shared" si="0"/>
        <v>0</v>
      </c>
      <c r="O37" s="64">
        <f t="shared" si="1"/>
        <v>0</v>
      </c>
      <c r="P37" s="40">
        <f t="shared" si="2"/>
        <v>0</v>
      </c>
      <c r="Q37" s="69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</row>
    <row r="38" spans="1:29" ht="99.75" customHeight="1" x14ac:dyDescent="0.2">
      <c r="A38" s="5">
        <v>1550</v>
      </c>
      <c r="B38" s="11">
        <v>3500</v>
      </c>
      <c r="C38" s="53" t="s">
        <v>16</v>
      </c>
      <c r="D38" s="41" t="s">
        <v>50</v>
      </c>
      <c r="E38" s="37"/>
      <c r="F38" s="37"/>
      <c r="G38" s="37"/>
      <c r="H38" s="38"/>
      <c r="I38" s="37"/>
      <c r="J38" s="73"/>
      <c r="K38" s="73"/>
      <c r="L38" s="59"/>
      <c r="M38" s="67"/>
      <c r="N38" s="39">
        <f t="shared" si="0"/>
        <v>0</v>
      </c>
      <c r="O38" s="64">
        <f t="shared" si="1"/>
        <v>0</v>
      </c>
      <c r="P38" s="40">
        <f t="shared" si="2"/>
        <v>0</v>
      </c>
      <c r="Q38" s="69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</row>
    <row r="39" spans="1:29" ht="76.5" customHeight="1" x14ac:dyDescent="0.2">
      <c r="A39" s="5">
        <v>1551</v>
      </c>
      <c r="B39" s="11">
        <v>1400</v>
      </c>
      <c r="C39" s="53" t="s">
        <v>16</v>
      </c>
      <c r="D39" s="41" t="s">
        <v>51</v>
      </c>
      <c r="E39" s="37"/>
      <c r="F39" s="37"/>
      <c r="G39" s="37"/>
      <c r="H39" s="38"/>
      <c r="I39" s="37"/>
      <c r="J39" s="73"/>
      <c r="K39" s="73"/>
      <c r="L39" s="59"/>
      <c r="M39" s="67"/>
      <c r="N39" s="39">
        <f t="shared" si="0"/>
        <v>0</v>
      </c>
      <c r="O39" s="64">
        <f t="shared" si="1"/>
        <v>0</v>
      </c>
      <c r="P39" s="40">
        <f t="shared" si="2"/>
        <v>0</v>
      </c>
      <c r="Q39" s="69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</row>
    <row r="40" spans="1:29" ht="124.5" customHeight="1" x14ac:dyDescent="0.2">
      <c r="A40" s="5">
        <v>1597</v>
      </c>
      <c r="B40" s="11">
        <v>6000</v>
      </c>
      <c r="C40" s="53" t="s">
        <v>21</v>
      </c>
      <c r="D40" s="50" t="s">
        <v>52</v>
      </c>
      <c r="E40" s="37"/>
      <c r="F40" s="37"/>
      <c r="G40" s="37"/>
      <c r="H40" s="37"/>
      <c r="I40" s="37"/>
      <c r="J40" s="73"/>
      <c r="K40" s="73"/>
      <c r="L40" s="59"/>
      <c r="M40" s="67"/>
      <c r="N40" s="39">
        <f t="shared" si="0"/>
        <v>0</v>
      </c>
      <c r="O40" s="64">
        <f t="shared" si="1"/>
        <v>0</v>
      </c>
      <c r="P40" s="40">
        <f t="shared" si="2"/>
        <v>0</v>
      </c>
      <c r="Q40" s="69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</row>
    <row r="41" spans="1:29" ht="61.5" customHeight="1" x14ac:dyDescent="0.2">
      <c r="A41" s="5">
        <v>1643</v>
      </c>
      <c r="B41" s="11">
        <v>3000</v>
      </c>
      <c r="C41" s="53" t="s">
        <v>16</v>
      </c>
      <c r="D41" s="41" t="s">
        <v>53</v>
      </c>
      <c r="E41" s="37"/>
      <c r="F41" s="37"/>
      <c r="G41" s="37"/>
      <c r="H41" s="38"/>
      <c r="I41" s="37"/>
      <c r="J41" s="73"/>
      <c r="K41" s="73"/>
      <c r="L41" s="59"/>
      <c r="M41" s="67"/>
      <c r="N41" s="39">
        <f t="shared" si="0"/>
        <v>0</v>
      </c>
      <c r="O41" s="64">
        <f t="shared" si="1"/>
        <v>0</v>
      </c>
      <c r="P41" s="40">
        <f t="shared" si="2"/>
        <v>0</v>
      </c>
      <c r="Q41" s="69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</row>
    <row r="42" spans="1:29" ht="71.25" customHeight="1" x14ac:dyDescent="0.2">
      <c r="A42" s="5">
        <v>1644</v>
      </c>
      <c r="B42" s="12">
        <v>2000</v>
      </c>
      <c r="C42" s="53" t="s">
        <v>16</v>
      </c>
      <c r="D42" s="45" t="s">
        <v>54</v>
      </c>
      <c r="E42" s="37"/>
      <c r="F42" s="37"/>
      <c r="G42" s="37"/>
      <c r="H42" s="38"/>
      <c r="I42" s="37"/>
      <c r="J42" s="73"/>
      <c r="K42" s="73"/>
      <c r="L42" s="59"/>
      <c r="M42" s="67"/>
      <c r="N42" s="39">
        <f t="shared" si="0"/>
        <v>0</v>
      </c>
      <c r="O42" s="64">
        <f t="shared" si="1"/>
        <v>0</v>
      </c>
      <c r="P42" s="40">
        <f t="shared" si="2"/>
        <v>0</v>
      </c>
      <c r="Q42" s="69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</row>
    <row r="43" spans="1:29" ht="44.25" customHeight="1" x14ac:dyDescent="0.2">
      <c r="A43" s="5">
        <v>1693</v>
      </c>
      <c r="B43" s="11">
        <v>3000</v>
      </c>
      <c r="C43" s="53" t="s">
        <v>21</v>
      </c>
      <c r="D43" s="45" t="s">
        <v>55</v>
      </c>
      <c r="E43" s="37"/>
      <c r="F43" s="37"/>
      <c r="G43" s="37"/>
      <c r="H43" s="37"/>
      <c r="I43" s="37"/>
      <c r="J43" s="73"/>
      <c r="K43" s="73"/>
      <c r="L43" s="59"/>
      <c r="M43" s="67"/>
      <c r="N43" s="39">
        <f t="shared" si="0"/>
        <v>0</v>
      </c>
      <c r="O43" s="64">
        <f t="shared" si="1"/>
        <v>0</v>
      </c>
      <c r="P43" s="40">
        <f t="shared" si="2"/>
        <v>0</v>
      </c>
      <c r="Q43" s="69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</row>
    <row r="44" spans="1:29" ht="99.75" customHeight="1" x14ac:dyDescent="0.2">
      <c r="A44" s="5">
        <v>1702</v>
      </c>
      <c r="B44" s="11">
        <v>3000</v>
      </c>
      <c r="C44" s="53" t="s">
        <v>16</v>
      </c>
      <c r="D44" s="47" t="s">
        <v>56</v>
      </c>
      <c r="E44" s="37"/>
      <c r="F44" s="37"/>
      <c r="G44" s="37"/>
      <c r="H44" s="37"/>
      <c r="I44" s="37"/>
      <c r="J44" s="73"/>
      <c r="K44" s="73"/>
      <c r="L44" s="59"/>
      <c r="M44" s="67"/>
      <c r="N44" s="39">
        <f t="shared" si="0"/>
        <v>0</v>
      </c>
      <c r="O44" s="64">
        <f t="shared" si="1"/>
        <v>0</v>
      </c>
      <c r="P44" s="40">
        <f t="shared" si="2"/>
        <v>0</v>
      </c>
      <c r="Q44" s="69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</row>
    <row r="45" spans="1:29" ht="56.25" customHeight="1" x14ac:dyDescent="0.2">
      <c r="A45" s="43">
        <v>1708</v>
      </c>
      <c r="B45" s="12">
        <v>4500</v>
      </c>
      <c r="C45" s="54" t="s">
        <v>57</v>
      </c>
      <c r="D45" s="51" t="s">
        <v>58</v>
      </c>
      <c r="E45" s="37"/>
      <c r="F45" s="37"/>
      <c r="G45" s="37"/>
      <c r="H45" s="38"/>
      <c r="I45" s="37"/>
      <c r="J45" s="73"/>
      <c r="K45" s="73"/>
      <c r="L45" s="59"/>
      <c r="M45" s="67"/>
      <c r="N45" s="39">
        <f t="shared" si="0"/>
        <v>0</v>
      </c>
      <c r="O45" s="64">
        <f t="shared" si="1"/>
        <v>0</v>
      </c>
      <c r="P45" s="40">
        <f t="shared" si="2"/>
        <v>0</v>
      </c>
      <c r="Q45" s="69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6" spans="1:29" ht="63.75" customHeight="1" x14ac:dyDescent="0.2">
      <c r="A46" s="5">
        <v>1709</v>
      </c>
      <c r="B46" s="11">
        <v>18000</v>
      </c>
      <c r="C46" s="53" t="s">
        <v>16</v>
      </c>
      <c r="D46" s="41" t="s">
        <v>59</v>
      </c>
      <c r="E46" s="37"/>
      <c r="F46" s="37"/>
      <c r="G46" s="37"/>
      <c r="H46" s="38"/>
      <c r="I46" s="37"/>
      <c r="J46" s="73"/>
      <c r="K46" s="73"/>
      <c r="L46" s="59"/>
      <c r="M46" s="67"/>
      <c r="N46" s="39">
        <f t="shared" si="0"/>
        <v>0</v>
      </c>
      <c r="O46" s="64">
        <f t="shared" si="1"/>
        <v>0</v>
      </c>
      <c r="P46" s="40">
        <f t="shared" si="2"/>
        <v>0</v>
      </c>
      <c r="Q46" s="69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</row>
    <row r="47" spans="1:29" ht="63.75" customHeight="1" x14ac:dyDescent="0.2">
      <c r="A47" s="5">
        <v>1738</v>
      </c>
      <c r="B47" s="11">
        <v>5000</v>
      </c>
      <c r="C47" s="53" t="s">
        <v>16</v>
      </c>
      <c r="D47" s="52" t="s">
        <v>60</v>
      </c>
      <c r="E47" s="37"/>
      <c r="F47" s="37"/>
      <c r="G47" s="37"/>
      <c r="H47" s="38"/>
      <c r="I47" s="37"/>
      <c r="J47" s="73"/>
      <c r="K47" s="73"/>
      <c r="L47" s="59"/>
      <c r="M47" s="67"/>
      <c r="N47" s="39">
        <f t="shared" si="0"/>
        <v>0</v>
      </c>
      <c r="O47" s="64">
        <f t="shared" si="1"/>
        <v>0</v>
      </c>
      <c r="P47" s="40">
        <f t="shared" si="2"/>
        <v>0</v>
      </c>
      <c r="Q47" s="69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</row>
    <row r="48" spans="1:29" ht="84" customHeight="1" x14ac:dyDescent="0.2">
      <c r="A48" s="5">
        <v>1741</v>
      </c>
      <c r="B48" s="11">
        <v>5000</v>
      </c>
      <c r="C48" s="53" t="s">
        <v>16</v>
      </c>
      <c r="D48" s="47" t="s">
        <v>61</v>
      </c>
      <c r="E48" s="37"/>
      <c r="F48" s="37"/>
      <c r="G48" s="37"/>
      <c r="H48" s="38"/>
      <c r="I48" s="37"/>
      <c r="J48" s="73"/>
      <c r="K48" s="73"/>
      <c r="L48" s="59"/>
      <c r="M48" s="67"/>
      <c r="N48" s="39">
        <f t="shared" si="0"/>
        <v>0</v>
      </c>
      <c r="O48" s="64">
        <f t="shared" si="1"/>
        <v>0</v>
      </c>
      <c r="P48" s="40">
        <f t="shared" si="2"/>
        <v>0</v>
      </c>
      <c r="Q48" s="69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</row>
    <row r="49" spans="1:29" ht="74.25" customHeight="1" x14ac:dyDescent="0.2">
      <c r="A49" s="5">
        <v>1790</v>
      </c>
      <c r="B49" s="11">
        <v>800</v>
      </c>
      <c r="C49" s="53" t="s">
        <v>21</v>
      </c>
      <c r="D49" s="45" t="s">
        <v>62</v>
      </c>
      <c r="E49" s="37"/>
      <c r="F49" s="37"/>
      <c r="G49" s="37"/>
      <c r="H49" s="38"/>
      <c r="I49" s="37"/>
      <c r="J49" s="73"/>
      <c r="K49" s="73"/>
      <c r="L49" s="59"/>
      <c r="M49" s="67"/>
      <c r="N49" s="39">
        <f t="shared" si="0"/>
        <v>0</v>
      </c>
      <c r="O49" s="64">
        <f t="shared" si="1"/>
        <v>0</v>
      </c>
      <c r="P49" s="40">
        <f t="shared" si="2"/>
        <v>0</v>
      </c>
      <c r="Q49" s="69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</row>
    <row r="50" spans="1:29" ht="60.75" customHeight="1" x14ac:dyDescent="0.2">
      <c r="A50" s="132">
        <v>1805</v>
      </c>
      <c r="B50" s="133">
        <v>800</v>
      </c>
      <c r="C50" s="134" t="s">
        <v>16</v>
      </c>
      <c r="D50" s="139" t="s">
        <v>63</v>
      </c>
      <c r="E50" s="37"/>
      <c r="F50" s="37"/>
      <c r="G50" s="37"/>
      <c r="H50" s="38"/>
      <c r="I50" s="37"/>
      <c r="J50" s="73"/>
      <c r="K50" s="73"/>
      <c r="L50" s="59"/>
      <c r="M50" s="67"/>
      <c r="N50" s="39">
        <f t="shared" si="0"/>
        <v>0</v>
      </c>
      <c r="O50" s="64">
        <f t="shared" si="1"/>
        <v>0</v>
      </c>
      <c r="P50" s="40">
        <f t="shared" si="2"/>
        <v>0</v>
      </c>
      <c r="Q50" s="69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</row>
    <row r="51" spans="1:29" ht="63" customHeight="1" x14ac:dyDescent="0.2">
      <c r="A51" s="132">
        <v>1806</v>
      </c>
      <c r="B51" s="133">
        <v>3400</v>
      </c>
      <c r="C51" s="134" t="s">
        <v>16</v>
      </c>
      <c r="D51" s="139" t="s">
        <v>64</v>
      </c>
      <c r="E51" s="37"/>
      <c r="F51" s="37"/>
      <c r="G51" s="37"/>
      <c r="H51" s="38"/>
      <c r="I51" s="37"/>
      <c r="J51" s="73"/>
      <c r="K51" s="73"/>
      <c r="L51" s="59"/>
      <c r="M51" s="67"/>
      <c r="N51" s="39">
        <f t="shared" si="0"/>
        <v>0</v>
      </c>
      <c r="O51" s="64">
        <f t="shared" si="1"/>
        <v>0</v>
      </c>
      <c r="P51" s="40">
        <f t="shared" si="2"/>
        <v>0</v>
      </c>
      <c r="Q51" s="69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</row>
    <row r="52" spans="1:29" ht="78.75" customHeight="1" x14ac:dyDescent="0.2">
      <c r="A52" s="5">
        <v>1833</v>
      </c>
      <c r="B52" s="11">
        <v>3000</v>
      </c>
      <c r="C52" s="53" t="s">
        <v>21</v>
      </c>
      <c r="D52" s="45" t="s">
        <v>65</v>
      </c>
      <c r="E52" s="37"/>
      <c r="F52" s="37"/>
      <c r="G52" s="37"/>
      <c r="H52" s="38"/>
      <c r="I52" s="37"/>
      <c r="J52" s="73"/>
      <c r="K52" s="73"/>
      <c r="L52" s="59"/>
      <c r="M52" s="67"/>
      <c r="N52" s="39">
        <f t="shared" si="0"/>
        <v>0</v>
      </c>
      <c r="O52" s="64">
        <f t="shared" si="1"/>
        <v>0</v>
      </c>
      <c r="P52" s="40">
        <f t="shared" si="2"/>
        <v>0</v>
      </c>
      <c r="Q52" s="69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</row>
    <row r="53" spans="1:29" ht="63" customHeight="1" x14ac:dyDescent="0.2">
      <c r="A53" s="5">
        <v>1907</v>
      </c>
      <c r="B53" s="11">
        <v>4000</v>
      </c>
      <c r="C53" s="53" t="s">
        <v>66</v>
      </c>
      <c r="D53" s="45" t="s">
        <v>67</v>
      </c>
      <c r="E53" s="37"/>
      <c r="F53" s="37"/>
      <c r="G53" s="37"/>
      <c r="H53" s="38"/>
      <c r="I53" s="37"/>
      <c r="J53" s="73"/>
      <c r="K53" s="73"/>
      <c r="L53" s="59"/>
      <c r="M53" s="67"/>
      <c r="N53" s="39">
        <f t="shared" si="0"/>
        <v>0</v>
      </c>
      <c r="O53" s="64">
        <f t="shared" si="1"/>
        <v>0</v>
      </c>
      <c r="P53" s="40">
        <f t="shared" si="2"/>
        <v>0</v>
      </c>
      <c r="Q53" s="69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</row>
    <row r="54" spans="1:29" ht="63" customHeight="1" x14ac:dyDescent="0.2">
      <c r="A54" s="5">
        <v>2202</v>
      </c>
      <c r="B54" s="11">
        <v>1000</v>
      </c>
      <c r="C54" s="53" t="s">
        <v>57</v>
      </c>
      <c r="D54" s="71" t="s">
        <v>68</v>
      </c>
      <c r="E54" s="37"/>
      <c r="F54" s="37"/>
      <c r="G54" s="37"/>
      <c r="H54" s="38"/>
      <c r="I54" s="37"/>
      <c r="J54" s="73"/>
      <c r="K54" s="73"/>
      <c r="L54" s="59"/>
      <c r="M54" s="67"/>
      <c r="N54" s="39">
        <f t="shared" si="0"/>
        <v>0</v>
      </c>
      <c r="O54" s="64">
        <f t="shared" si="1"/>
        <v>0</v>
      </c>
      <c r="P54" s="40">
        <f t="shared" si="2"/>
        <v>0</v>
      </c>
      <c r="Q54" s="69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</row>
    <row r="55" spans="1:29" ht="63" customHeight="1" x14ac:dyDescent="0.2">
      <c r="A55" s="5">
        <v>2203</v>
      </c>
      <c r="B55" s="11">
        <v>3000</v>
      </c>
      <c r="C55" s="53" t="s">
        <v>57</v>
      </c>
      <c r="D55" s="141" t="s">
        <v>140</v>
      </c>
      <c r="E55" s="37"/>
      <c r="F55" s="37"/>
      <c r="G55" s="37"/>
      <c r="H55" s="38"/>
      <c r="I55" s="37"/>
      <c r="J55" s="73"/>
      <c r="K55" s="73"/>
      <c r="L55" s="59"/>
      <c r="M55" s="67"/>
      <c r="N55" s="39">
        <f t="shared" si="0"/>
        <v>0</v>
      </c>
      <c r="O55" s="64">
        <f t="shared" si="1"/>
        <v>0</v>
      </c>
      <c r="P55" s="40">
        <f t="shared" si="2"/>
        <v>0</v>
      </c>
      <c r="Q55" s="69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</row>
    <row r="56" spans="1:29" ht="63" customHeight="1" x14ac:dyDescent="0.2">
      <c r="A56" s="77"/>
      <c r="B56" s="78"/>
      <c r="C56" s="79"/>
      <c r="D56" s="119"/>
      <c r="E56" s="81"/>
      <c r="F56" s="81"/>
      <c r="G56" s="81"/>
      <c r="H56" s="82"/>
      <c r="I56" s="81"/>
      <c r="J56" s="83"/>
      <c r="K56" s="83"/>
      <c r="L56" s="84"/>
      <c r="M56" s="94"/>
      <c r="N56" s="86"/>
      <c r="O56" s="87"/>
      <c r="P56" s="88"/>
      <c r="Q56" s="140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</row>
    <row r="57" spans="1:29" ht="63" customHeight="1" x14ac:dyDescent="0.2">
      <c r="B57" s="77"/>
      <c r="C57" s="79"/>
      <c r="D57" s="119"/>
      <c r="E57" s="81"/>
      <c r="F57" s="81"/>
      <c r="G57" s="81"/>
      <c r="H57" s="82"/>
      <c r="I57" s="81"/>
      <c r="J57" s="83"/>
      <c r="K57" s="83"/>
      <c r="L57" s="84"/>
      <c r="M57" s="94"/>
      <c r="N57" s="86"/>
      <c r="O57" s="87"/>
      <c r="P57" s="88"/>
      <c r="Q57" s="14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</row>
    <row r="58" spans="1:29" ht="60.75" customHeight="1" x14ac:dyDescent="0.2">
      <c r="A58" s="77"/>
      <c r="B58" s="78"/>
      <c r="C58" s="79"/>
      <c r="D58" s="80"/>
      <c r="E58" s="81"/>
      <c r="F58" s="81"/>
      <c r="G58" s="81"/>
      <c r="H58" s="82"/>
      <c r="I58" s="81"/>
      <c r="J58" s="83"/>
      <c r="K58" s="83"/>
      <c r="L58" s="84"/>
      <c r="M58" s="85"/>
      <c r="N58" s="86"/>
      <c r="O58" s="87"/>
      <c r="P58" s="88"/>
      <c r="Q58" s="89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</row>
    <row r="59" spans="1:29" ht="71.25" customHeight="1" x14ac:dyDescent="0.2">
      <c r="A59" s="77"/>
      <c r="B59" s="78"/>
      <c r="C59" s="79"/>
      <c r="D59" s="90"/>
      <c r="E59" s="81"/>
      <c r="F59" s="81"/>
      <c r="G59" s="91"/>
      <c r="H59" s="91"/>
      <c r="I59" s="91"/>
      <c r="K59" s="92"/>
      <c r="N59" s="86"/>
      <c r="O59" s="93"/>
      <c r="P59" s="92"/>
      <c r="Q59" s="91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</row>
    <row r="60" spans="1:29" ht="87.75" customHeight="1" x14ac:dyDescent="0.2">
      <c r="A60" s="77"/>
      <c r="B60" s="78"/>
      <c r="C60" s="79"/>
      <c r="D60" s="90"/>
      <c r="E60" s="81"/>
      <c r="F60" s="81"/>
      <c r="G60" s="81"/>
      <c r="H60" s="91"/>
      <c r="I60" s="91"/>
      <c r="J60" s="83"/>
      <c r="K60" s="83"/>
      <c r="L60" s="84"/>
      <c r="M60" s="94"/>
      <c r="N60" s="86"/>
      <c r="O60" s="87"/>
      <c r="P60" s="88"/>
      <c r="Q60" s="91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</row>
    <row r="61" spans="1:29" ht="71.25" customHeight="1" x14ac:dyDescent="0.2">
      <c r="A61" s="77"/>
      <c r="B61" s="78"/>
      <c r="C61" s="79"/>
      <c r="D61" s="90"/>
      <c r="E61" s="81"/>
      <c r="F61" s="81"/>
      <c r="G61" s="91"/>
      <c r="H61" s="91"/>
      <c r="I61" s="91"/>
      <c r="K61" s="92"/>
      <c r="N61" s="86"/>
      <c r="O61" s="93"/>
      <c r="P61" s="92"/>
      <c r="Q61" s="91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</row>
    <row r="62" spans="1:29" ht="75.75" customHeight="1" x14ac:dyDescent="0.2">
      <c r="A62" s="77"/>
      <c r="B62" s="78"/>
      <c r="C62" s="79"/>
      <c r="D62" s="80"/>
      <c r="E62" s="81"/>
      <c r="F62" s="81"/>
      <c r="G62" s="91"/>
      <c r="H62" s="91"/>
      <c r="I62" s="91"/>
      <c r="K62" s="92"/>
      <c r="N62" s="86"/>
      <c r="O62" s="93"/>
      <c r="P62" s="92"/>
      <c r="Q62" s="91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</row>
    <row r="63" spans="1:29" ht="49.5" customHeight="1" x14ac:dyDescent="0.2">
      <c r="A63" s="77"/>
      <c r="B63" s="78"/>
      <c r="C63" s="79"/>
      <c r="D63" s="80"/>
      <c r="E63" s="81"/>
      <c r="F63" s="81"/>
      <c r="G63" s="91"/>
      <c r="H63" s="91"/>
      <c r="I63" s="91"/>
      <c r="K63" s="92"/>
      <c r="N63" s="86"/>
      <c r="O63" s="93"/>
      <c r="P63" s="92"/>
      <c r="Q63" s="91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</row>
    <row r="64" spans="1:29" ht="53.25" customHeight="1" x14ac:dyDescent="0.2">
      <c r="A64" s="77"/>
      <c r="B64" s="78"/>
      <c r="C64" s="95"/>
      <c r="D64" s="96"/>
      <c r="E64" s="81"/>
      <c r="F64" s="81"/>
      <c r="G64" s="91"/>
      <c r="H64" s="91"/>
      <c r="I64" s="91"/>
      <c r="K64" s="92"/>
      <c r="N64" s="86"/>
      <c r="O64" s="93"/>
      <c r="P64" s="92"/>
      <c r="Q64" s="91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</row>
    <row r="65" spans="1:29" ht="45" customHeight="1" x14ac:dyDescent="0.2">
      <c r="A65" s="77"/>
      <c r="B65" s="78"/>
      <c r="C65" s="79"/>
      <c r="D65" s="90"/>
      <c r="E65" s="81"/>
      <c r="F65" s="81"/>
      <c r="G65" s="91"/>
      <c r="H65" s="91"/>
      <c r="I65" s="91"/>
      <c r="K65" s="92"/>
      <c r="N65" s="86"/>
      <c r="O65" s="93"/>
      <c r="P65" s="92"/>
      <c r="Q65" s="91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</row>
    <row r="66" spans="1:29" ht="63.75" customHeight="1" x14ac:dyDescent="0.2">
      <c r="A66" s="77"/>
      <c r="B66" s="78"/>
      <c r="C66" s="79"/>
      <c r="D66" s="97"/>
      <c r="E66" s="81"/>
      <c r="F66" s="81"/>
      <c r="G66" s="91"/>
      <c r="H66" s="91"/>
      <c r="I66" s="91"/>
      <c r="K66" s="92"/>
      <c r="N66" s="86"/>
      <c r="O66" s="93"/>
      <c r="P66" s="92"/>
      <c r="Q66" s="91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</row>
    <row r="67" spans="1:29" ht="47.25" customHeight="1" x14ac:dyDescent="0.2">
      <c r="A67" s="77"/>
      <c r="B67" s="98"/>
      <c r="C67" s="79"/>
      <c r="D67" s="99"/>
      <c r="E67" s="81"/>
      <c r="F67" s="81"/>
      <c r="G67" s="91"/>
      <c r="H67" s="91"/>
      <c r="I67" s="91"/>
      <c r="J67"/>
      <c r="K67" s="92"/>
      <c r="N67" s="86"/>
      <c r="O67" s="93"/>
      <c r="P67" s="92"/>
      <c r="Q67" s="91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</row>
    <row r="68" spans="1:29" ht="61.5" customHeight="1" x14ac:dyDescent="0.2">
      <c r="A68" s="77"/>
      <c r="B68" s="78"/>
      <c r="C68" s="79"/>
      <c r="D68" s="97"/>
      <c r="E68" s="81"/>
      <c r="F68" s="81"/>
      <c r="G68" s="91"/>
      <c r="H68" s="91"/>
      <c r="I68" s="91"/>
      <c r="K68" s="92"/>
      <c r="N68" s="86"/>
      <c r="O68" s="93"/>
      <c r="P68" s="92"/>
      <c r="Q68" s="91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</row>
    <row r="69" spans="1:29" ht="99.75" customHeight="1" x14ac:dyDescent="0.2">
      <c r="A69" s="77"/>
      <c r="B69" s="78"/>
      <c r="C69" s="79"/>
      <c r="D69" s="100"/>
      <c r="E69" s="81"/>
      <c r="F69" s="81"/>
      <c r="G69" s="91"/>
      <c r="H69" s="91"/>
      <c r="I69" s="91"/>
      <c r="K69" s="92"/>
      <c r="N69" s="86"/>
      <c r="O69" s="93"/>
      <c r="P69" s="92"/>
      <c r="Q69" s="91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</row>
    <row r="70" spans="1:29" ht="57.75" customHeight="1" x14ac:dyDescent="0.2">
      <c r="A70" s="77"/>
      <c r="B70" s="78"/>
      <c r="C70" s="79"/>
      <c r="D70" s="80"/>
      <c r="E70" s="81"/>
      <c r="F70" s="81"/>
      <c r="G70" s="91"/>
      <c r="H70" s="91"/>
      <c r="I70" s="91"/>
      <c r="K70" s="92"/>
      <c r="N70" s="86"/>
      <c r="O70" s="93"/>
      <c r="P70" s="92"/>
      <c r="Q70" s="91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</row>
    <row r="71" spans="1:29" ht="77.25" customHeight="1" x14ac:dyDescent="0.2">
      <c r="A71" s="77"/>
      <c r="B71" s="78"/>
      <c r="C71" s="79"/>
      <c r="D71" s="90"/>
      <c r="E71" s="81"/>
      <c r="F71" s="81"/>
      <c r="G71" s="91"/>
      <c r="H71" s="91"/>
      <c r="I71" s="91"/>
      <c r="K71" s="92"/>
      <c r="N71" s="86"/>
      <c r="O71" s="93"/>
      <c r="P71" s="92"/>
      <c r="Q71" s="91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</row>
    <row r="72" spans="1:29" ht="58.5" customHeight="1" x14ac:dyDescent="0.2">
      <c r="A72" s="101"/>
      <c r="B72" s="78"/>
      <c r="C72" s="79"/>
      <c r="D72" s="102"/>
      <c r="E72" s="81"/>
      <c r="F72" s="81"/>
      <c r="G72" s="91"/>
      <c r="H72" s="91"/>
      <c r="I72" s="91"/>
      <c r="K72" s="92"/>
      <c r="N72" s="86"/>
      <c r="O72" s="93"/>
      <c r="P72" s="92"/>
      <c r="Q72" s="91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</row>
    <row r="73" spans="1:29" ht="62.25" customHeight="1" x14ac:dyDescent="0.2">
      <c r="A73" s="77"/>
      <c r="B73" s="78"/>
      <c r="C73" s="79"/>
      <c r="D73" s="103"/>
      <c r="E73" s="81"/>
      <c r="F73" s="81"/>
      <c r="G73" s="91"/>
      <c r="H73" s="91"/>
      <c r="I73" s="91"/>
      <c r="K73" s="92"/>
      <c r="N73" s="86"/>
      <c r="O73" s="93"/>
      <c r="P73" s="92"/>
      <c r="Q73" s="91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</row>
    <row r="74" spans="1:29" ht="56.25" customHeight="1" x14ac:dyDescent="0.2">
      <c r="A74" s="77"/>
      <c r="B74" s="78"/>
      <c r="C74" s="79"/>
      <c r="D74" s="90"/>
      <c r="E74" s="81"/>
      <c r="F74" s="81"/>
      <c r="G74" s="91"/>
      <c r="H74" s="91"/>
      <c r="I74" s="91"/>
      <c r="K74" s="92"/>
      <c r="N74" s="86"/>
      <c r="O74" s="93"/>
      <c r="P74" s="92"/>
      <c r="Q74" s="91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</row>
    <row r="75" spans="1:29" ht="61.5" customHeight="1" x14ac:dyDescent="0.2">
      <c r="A75" s="77"/>
      <c r="B75" s="78"/>
      <c r="C75" s="79"/>
      <c r="D75" s="104"/>
      <c r="E75" s="81"/>
      <c r="F75" s="81"/>
      <c r="G75" s="91"/>
      <c r="H75" s="91"/>
      <c r="I75" s="91"/>
      <c r="K75" s="92"/>
      <c r="N75" s="86"/>
      <c r="O75" s="93"/>
      <c r="P75" s="92"/>
      <c r="Q75" s="91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</row>
    <row r="76" spans="1:29" ht="56.25" customHeight="1" x14ac:dyDescent="0.2">
      <c r="A76" s="77"/>
      <c r="B76" s="78"/>
      <c r="C76" s="79"/>
      <c r="D76" s="80"/>
      <c r="E76" s="81"/>
      <c r="F76" s="81"/>
      <c r="G76" s="91"/>
      <c r="H76" s="91"/>
      <c r="I76" s="91"/>
      <c r="K76" s="92"/>
      <c r="N76" s="86"/>
      <c r="O76" s="93"/>
      <c r="P76" s="92"/>
      <c r="Q76" s="91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</row>
    <row r="77" spans="1:29" ht="98.25" customHeight="1" x14ac:dyDescent="0.2">
      <c r="A77" s="105"/>
      <c r="B77" s="106"/>
      <c r="C77" s="107"/>
      <c r="D77" s="108"/>
      <c r="E77" s="81"/>
      <c r="F77" s="81"/>
      <c r="G77" s="91"/>
      <c r="H77" s="91"/>
      <c r="I77" s="91"/>
      <c r="K77" s="92"/>
      <c r="N77" s="86"/>
      <c r="O77" s="93"/>
      <c r="P77" s="92"/>
      <c r="Q77" s="91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</row>
    <row r="78" spans="1:29" ht="49.5" customHeight="1" x14ac:dyDescent="0.2">
      <c r="A78" s="77"/>
      <c r="B78" s="78"/>
      <c r="C78" s="79"/>
      <c r="D78" s="80"/>
      <c r="E78" s="81"/>
      <c r="F78" s="81"/>
      <c r="G78" s="91"/>
      <c r="H78" s="91"/>
      <c r="I78" s="91"/>
      <c r="K78" s="92"/>
      <c r="N78" s="86"/>
      <c r="O78" s="93"/>
      <c r="P78" s="92"/>
      <c r="Q78" s="91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</row>
    <row r="79" spans="1:29" ht="116.25" customHeight="1" x14ac:dyDescent="0.2">
      <c r="A79" s="109"/>
      <c r="B79" s="110"/>
      <c r="C79" s="107"/>
      <c r="D79" s="111"/>
      <c r="E79" s="81"/>
      <c r="F79" s="81"/>
      <c r="G79" s="91"/>
      <c r="H79" s="91"/>
      <c r="I79" s="91"/>
      <c r="K79" s="92"/>
      <c r="N79" s="86"/>
      <c r="O79" s="93"/>
      <c r="P79" s="92"/>
      <c r="Q79" s="91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</row>
    <row r="80" spans="1:29" ht="60.75" customHeight="1" x14ac:dyDescent="0.2">
      <c r="A80" s="77"/>
      <c r="B80" s="78"/>
      <c r="C80" s="79"/>
      <c r="D80" s="80"/>
      <c r="E80" s="81"/>
      <c r="F80" s="81"/>
      <c r="G80" s="91"/>
      <c r="H80" s="91"/>
      <c r="I80" s="91"/>
      <c r="K80" s="92"/>
      <c r="N80" s="86"/>
      <c r="O80" s="93"/>
      <c r="P80" s="92"/>
      <c r="Q80" s="91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</row>
    <row r="81" spans="1:29" ht="125.25" customHeight="1" x14ac:dyDescent="0.2">
      <c r="A81" s="105"/>
      <c r="B81" s="106"/>
      <c r="C81" s="107"/>
      <c r="D81" s="112"/>
      <c r="E81" s="81"/>
      <c r="F81" s="81"/>
      <c r="G81" s="91"/>
      <c r="H81" s="91"/>
      <c r="I81" s="91"/>
      <c r="K81" s="92"/>
      <c r="N81" s="86"/>
      <c r="O81" s="93"/>
      <c r="P81" s="92"/>
      <c r="Q81" s="91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</row>
    <row r="82" spans="1:29" ht="106.5" customHeight="1" x14ac:dyDescent="0.2">
      <c r="A82" s="105"/>
      <c r="B82" s="106"/>
      <c r="C82" s="107"/>
      <c r="D82" s="112"/>
      <c r="E82" s="81"/>
      <c r="F82" s="81"/>
      <c r="G82" s="91"/>
      <c r="H82" s="91"/>
      <c r="I82" s="91"/>
      <c r="K82" s="92"/>
      <c r="N82" s="86"/>
      <c r="O82" s="93"/>
      <c r="P82" s="92"/>
      <c r="Q82" s="91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</row>
    <row r="83" spans="1:29" ht="59.25" customHeight="1" x14ac:dyDescent="0.2">
      <c r="A83" s="77"/>
      <c r="B83" s="78"/>
      <c r="C83" s="79"/>
      <c r="D83" s="90"/>
      <c r="E83" s="81"/>
      <c r="F83" s="81"/>
      <c r="G83" s="91"/>
      <c r="H83" s="91"/>
      <c r="I83" s="91"/>
      <c r="K83" s="92"/>
      <c r="N83" s="86"/>
      <c r="O83" s="93"/>
      <c r="P83" s="92"/>
      <c r="Q83" s="91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</row>
    <row r="84" spans="1:29" ht="50.25" customHeight="1" x14ac:dyDescent="0.2">
      <c r="A84" s="77"/>
      <c r="B84" s="78"/>
      <c r="C84" s="79"/>
      <c r="D84" s="90"/>
      <c r="E84" s="81"/>
      <c r="F84" s="81"/>
      <c r="G84" s="91"/>
      <c r="H84" s="91"/>
      <c r="I84" s="91"/>
      <c r="K84" s="92"/>
      <c r="N84" s="86"/>
      <c r="O84" s="93"/>
      <c r="P84" s="92"/>
      <c r="Q84" s="91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</row>
    <row r="85" spans="1:29" ht="58.5" customHeight="1" x14ac:dyDescent="0.2">
      <c r="A85" s="77"/>
      <c r="B85" s="78"/>
      <c r="C85" s="79"/>
      <c r="D85" s="113"/>
      <c r="E85" s="81"/>
      <c r="F85" s="81"/>
      <c r="G85" s="91"/>
      <c r="H85" s="91"/>
      <c r="I85" s="91"/>
      <c r="K85" s="92"/>
      <c r="N85" s="86"/>
      <c r="O85" s="93"/>
      <c r="P85" s="92"/>
      <c r="Q85" s="91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</row>
    <row r="86" spans="1:29" ht="76.5" customHeight="1" x14ac:dyDescent="0.2">
      <c r="A86" s="114"/>
      <c r="B86" s="78"/>
      <c r="C86" s="79"/>
      <c r="D86" s="90"/>
      <c r="E86" s="81"/>
      <c r="F86" s="81"/>
      <c r="G86" s="91"/>
      <c r="H86" s="91"/>
      <c r="I86" s="91"/>
      <c r="K86" s="92"/>
      <c r="N86" s="86"/>
      <c r="O86" s="93"/>
      <c r="P86" s="92"/>
      <c r="Q86" s="91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</row>
    <row r="87" spans="1:29" ht="78" customHeight="1" x14ac:dyDescent="0.2">
      <c r="A87" s="114"/>
      <c r="B87" s="78"/>
      <c r="C87" s="79"/>
      <c r="D87" s="90"/>
      <c r="E87" s="81"/>
      <c r="F87" s="81"/>
      <c r="G87" s="91"/>
      <c r="H87" s="91"/>
      <c r="I87" s="91"/>
      <c r="K87" s="92"/>
      <c r="N87" s="86"/>
      <c r="O87" s="93"/>
      <c r="P87" s="92"/>
      <c r="Q87" s="91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</row>
    <row r="88" spans="1:29" ht="45" customHeight="1" x14ac:dyDescent="0.2">
      <c r="A88" s="114"/>
      <c r="B88" s="78"/>
      <c r="C88" s="79"/>
      <c r="D88" s="103"/>
      <c r="E88" s="81"/>
      <c r="F88" s="81"/>
      <c r="G88" s="91"/>
      <c r="H88" s="91"/>
      <c r="I88" s="91"/>
      <c r="K88" s="92"/>
      <c r="N88" s="86"/>
      <c r="O88" s="93"/>
      <c r="P88" s="92"/>
      <c r="Q88" s="91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</row>
    <row r="89" spans="1:29" ht="57.75" customHeight="1" x14ac:dyDescent="0.2">
      <c r="A89" s="77"/>
      <c r="B89" s="78"/>
      <c r="C89" s="79"/>
      <c r="D89" s="97"/>
      <c r="E89" s="81"/>
      <c r="F89" s="81"/>
      <c r="G89" s="91"/>
      <c r="H89" s="91"/>
      <c r="I89" s="91"/>
      <c r="K89" s="92"/>
      <c r="N89" s="86"/>
      <c r="O89" s="93"/>
      <c r="P89" s="92"/>
      <c r="Q89" s="91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</row>
    <row r="90" spans="1:29" ht="44.25" customHeight="1" x14ac:dyDescent="0.2">
      <c r="A90" s="77"/>
      <c r="B90" s="78"/>
      <c r="C90" s="79"/>
      <c r="D90" s="103"/>
      <c r="E90" s="81"/>
      <c r="F90" s="81"/>
      <c r="G90" s="91"/>
      <c r="H90" s="91"/>
      <c r="I90" s="91"/>
      <c r="K90" s="92"/>
      <c r="N90" s="86"/>
      <c r="O90" s="93"/>
      <c r="P90" s="92"/>
      <c r="Q90" s="91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</row>
    <row r="91" spans="1:29" ht="60" customHeight="1" x14ac:dyDescent="0.2">
      <c r="A91" s="77"/>
      <c r="B91" s="78"/>
      <c r="C91" s="79"/>
      <c r="D91" s="103"/>
      <c r="E91" s="81"/>
      <c r="F91" s="81"/>
      <c r="G91" s="91"/>
      <c r="H91" s="91"/>
      <c r="I91" s="91"/>
      <c r="K91" s="92"/>
      <c r="N91" s="86"/>
      <c r="O91" s="93"/>
      <c r="P91" s="92"/>
      <c r="Q91" s="91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</row>
    <row r="92" spans="1:29" ht="60.75" customHeight="1" x14ac:dyDescent="0.2">
      <c r="A92" s="77"/>
      <c r="B92" s="78"/>
      <c r="C92" s="79"/>
      <c r="D92" s="103"/>
      <c r="E92" s="81"/>
      <c r="F92" s="81"/>
      <c r="G92" s="91"/>
      <c r="H92" s="91"/>
      <c r="I92" s="91"/>
      <c r="K92" s="92"/>
      <c r="N92" s="86"/>
      <c r="O92" s="93"/>
      <c r="P92" s="92"/>
      <c r="Q92" s="91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</row>
    <row r="93" spans="1:29" ht="63" customHeight="1" x14ac:dyDescent="0.2">
      <c r="A93" s="114"/>
      <c r="B93" s="115"/>
      <c r="C93" s="79"/>
      <c r="D93" s="80"/>
      <c r="E93" s="81"/>
      <c r="F93" s="81"/>
      <c r="G93" s="91"/>
      <c r="H93" s="91"/>
      <c r="I93" s="91"/>
      <c r="K93" s="92"/>
      <c r="N93" s="86"/>
      <c r="O93" s="93"/>
      <c r="P93" s="92"/>
      <c r="Q93" s="91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</row>
    <row r="94" spans="1:29" ht="75.75" customHeight="1" x14ac:dyDescent="0.2">
      <c r="A94" s="77"/>
      <c r="B94" s="78"/>
      <c r="C94" s="79"/>
      <c r="D94" s="80"/>
      <c r="E94" s="81"/>
      <c r="F94" s="81"/>
      <c r="G94" s="91"/>
      <c r="H94" s="91"/>
      <c r="I94" s="91"/>
      <c r="K94" s="92"/>
      <c r="N94" s="86"/>
      <c r="O94" s="93"/>
      <c r="P94" s="92"/>
      <c r="Q94" s="91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</row>
    <row r="95" spans="1:29" ht="91.5" customHeight="1" x14ac:dyDescent="0.2">
      <c r="A95" s="77"/>
      <c r="B95" s="78"/>
      <c r="C95" s="79"/>
      <c r="D95" s="90"/>
      <c r="E95" s="81"/>
      <c r="F95" s="81"/>
      <c r="G95" s="91"/>
      <c r="H95" s="91"/>
      <c r="I95" s="91"/>
      <c r="K95" s="92"/>
      <c r="N95" s="86"/>
      <c r="O95" s="93"/>
      <c r="P95" s="92"/>
      <c r="Q95" s="91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</row>
    <row r="96" spans="1:29" ht="75.75" customHeight="1" x14ac:dyDescent="0.2">
      <c r="A96" s="77"/>
      <c r="B96" s="78"/>
      <c r="C96" s="79"/>
      <c r="D96" s="103"/>
      <c r="E96" s="81"/>
      <c r="F96" s="81"/>
      <c r="G96" s="91"/>
      <c r="H96" s="91"/>
      <c r="I96" s="91"/>
      <c r="K96" s="92"/>
      <c r="N96" s="86"/>
      <c r="O96" s="93"/>
      <c r="P96" s="92"/>
      <c r="Q96" s="91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</row>
    <row r="97" spans="1:29" ht="77.25" customHeight="1" x14ac:dyDescent="0.2">
      <c r="A97" s="77"/>
      <c r="B97" s="78"/>
      <c r="C97" s="79"/>
      <c r="D97" s="90"/>
      <c r="E97" s="81"/>
      <c r="F97" s="81"/>
      <c r="G97" s="91"/>
      <c r="H97" s="91"/>
      <c r="I97" s="91"/>
      <c r="K97" s="92"/>
      <c r="N97" s="86"/>
      <c r="O97" s="93"/>
      <c r="P97" s="92"/>
      <c r="Q97" s="91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</row>
    <row r="98" spans="1:29" ht="76.5" customHeight="1" x14ac:dyDescent="0.2">
      <c r="A98" s="77"/>
      <c r="B98" s="78"/>
      <c r="C98" s="79"/>
      <c r="D98" s="90"/>
      <c r="E98" s="81"/>
      <c r="F98" s="81"/>
      <c r="G98" s="91"/>
      <c r="H98" s="91"/>
      <c r="I98" s="91"/>
      <c r="K98" s="92"/>
      <c r="N98" s="86"/>
      <c r="O98" s="93"/>
      <c r="P98" s="92"/>
      <c r="Q98" s="91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</row>
    <row r="99" spans="1:29" ht="113.25" customHeight="1" x14ac:dyDescent="0.2">
      <c r="A99" s="77"/>
      <c r="B99" s="78"/>
      <c r="C99" s="79"/>
      <c r="D99" s="113"/>
      <c r="E99" s="81"/>
      <c r="F99" s="81"/>
      <c r="G99" s="91"/>
      <c r="H99" s="91"/>
      <c r="I99" s="91"/>
      <c r="K99" s="92"/>
      <c r="N99" s="86"/>
      <c r="O99" s="93"/>
      <c r="P99" s="92"/>
      <c r="Q99" s="91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</row>
    <row r="100" spans="1:29" ht="60" customHeight="1" x14ac:dyDescent="0.2">
      <c r="A100" s="77"/>
      <c r="B100" s="78"/>
      <c r="C100" s="79"/>
      <c r="D100" s="90"/>
      <c r="E100" s="81"/>
      <c r="F100" s="81"/>
      <c r="G100" s="91"/>
      <c r="H100" s="91"/>
      <c r="I100" s="91"/>
      <c r="K100" s="92"/>
      <c r="N100" s="86"/>
      <c r="O100" s="93"/>
      <c r="P100" s="92"/>
      <c r="Q100" s="91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</row>
    <row r="101" spans="1:29" ht="64.5" customHeight="1" x14ac:dyDescent="0.2">
      <c r="A101" s="77"/>
      <c r="B101" s="98"/>
      <c r="C101" s="79"/>
      <c r="D101" s="80"/>
      <c r="E101" s="81"/>
      <c r="F101" s="81"/>
      <c r="G101" s="91"/>
      <c r="H101" s="91"/>
      <c r="I101" s="91"/>
      <c r="K101" s="92"/>
      <c r="N101" s="86"/>
      <c r="O101" s="93"/>
      <c r="P101" s="92"/>
      <c r="Q101" s="91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</row>
    <row r="102" spans="1:29" ht="46.5" customHeight="1" x14ac:dyDescent="0.2">
      <c r="A102" s="77"/>
      <c r="B102" s="78"/>
      <c r="C102" s="79"/>
      <c r="D102" s="80"/>
      <c r="E102" s="81"/>
      <c r="F102" s="81"/>
      <c r="G102" s="91"/>
      <c r="H102" s="91"/>
      <c r="I102" s="91"/>
      <c r="K102" s="92"/>
      <c r="N102" s="86"/>
      <c r="O102" s="93"/>
      <c r="P102" s="92"/>
      <c r="Q102" s="91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</row>
    <row r="103" spans="1:29" ht="94.5" customHeight="1" x14ac:dyDescent="0.2">
      <c r="A103" s="77"/>
      <c r="B103" s="78"/>
      <c r="C103" s="79"/>
      <c r="D103" s="97"/>
      <c r="E103" s="81"/>
      <c r="F103" s="81"/>
      <c r="G103" s="91"/>
      <c r="H103" s="91"/>
      <c r="I103" s="91"/>
      <c r="K103" s="92"/>
      <c r="N103" s="86"/>
      <c r="O103" s="93"/>
      <c r="P103" s="92"/>
      <c r="Q103" s="91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</row>
    <row r="104" spans="1:29" ht="67.5" customHeight="1" x14ac:dyDescent="0.2">
      <c r="A104" s="114"/>
      <c r="B104" s="98"/>
      <c r="C104" s="116"/>
      <c r="D104" s="117"/>
      <c r="E104" s="81"/>
      <c r="F104" s="81"/>
      <c r="G104" s="91"/>
      <c r="H104" s="91"/>
      <c r="I104" s="91"/>
      <c r="K104" s="92"/>
      <c r="N104" s="86"/>
      <c r="O104" s="93"/>
      <c r="P104" s="92"/>
      <c r="Q104" s="91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</row>
    <row r="105" spans="1:29" ht="60" customHeight="1" x14ac:dyDescent="0.2">
      <c r="A105" s="77"/>
      <c r="B105" s="78"/>
      <c r="C105" s="79"/>
      <c r="D105" s="90"/>
      <c r="E105" s="81"/>
      <c r="F105" s="81"/>
      <c r="G105" s="91"/>
      <c r="H105" s="91"/>
      <c r="I105" s="91"/>
      <c r="K105" s="92"/>
      <c r="N105" s="86"/>
      <c r="O105" s="93"/>
      <c r="P105" s="92"/>
      <c r="Q105" s="91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</row>
    <row r="106" spans="1:29" ht="45" customHeight="1" x14ac:dyDescent="0.2">
      <c r="A106" s="77"/>
      <c r="B106" s="78"/>
      <c r="C106" s="79"/>
      <c r="D106" s="118"/>
      <c r="E106" s="81"/>
      <c r="F106" s="81"/>
      <c r="G106" s="91"/>
      <c r="H106" s="91"/>
      <c r="I106" s="91"/>
      <c r="K106" s="92"/>
      <c r="N106" s="86"/>
      <c r="O106" s="93"/>
      <c r="P106" s="92"/>
      <c r="Q106" s="91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</row>
    <row r="107" spans="1:29" ht="81.75" customHeight="1" x14ac:dyDescent="0.2">
      <c r="A107" s="77"/>
      <c r="B107" s="78"/>
      <c r="C107" s="79"/>
      <c r="D107" s="97"/>
      <c r="E107" s="81"/>
      <c r="F107" s="81"/>
      <c r="G107" s="91"/>
      <c r="H107" s="91"/>
      <c r="I107" s="91"/>
      <c r="K107" s="92"/>
      <c r="N107" s="86"/>
      <c r="O107" s="93"/>
      <c r="P107" s="92"/>
      <c r="Q107" s="91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</row>
    <row r="108" spans="1:29" ht="76.5" customHeight="1" x14ac:dyDescent="0.2">
      <c r="A108" s="77"/>
      <c r="B108" s="78"/>
      <c r="C108" s="79"/>
      <c r="D108" s="80"/>
      <c r="E108" s="81"/>
      <c r="F108" s="81"/>
      <c r="G108" s="91"/>
      <c r="H108" s="91"/>
      <c r="I108" s="91"/>
      <c r="K108" s="92"/>
      <c r="N108" s="86"/>
      <c r="O108" s="93"/>
      <c r="P108" s="92"/>
      <c r="Q108" s="91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</row>
    <row r="109" spans="1:29" ht="57" customHeight="1" x14ac:dyDescent="0.2">
      <c r="A109" s="105"/>
      <c r="B109" s="106"/>
      <c r="C109" s="107"/>
      <c r="D109" s="112"/>
      <c r="E109" s="81"/>
      <c r="F109" s="81"/>
      <c r="G109" s="91"/>
      <c r="H109" s="91"/>
      <c r="I109" s="91"/>
      <c r="K109" s="92"/>
      <c r="N109" s="86"/>
      <c r="O109" s="93"/>
      <c r="P109" s="92"/>
      <c r="Q109" s="91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</row>
    <row r="110" spans="1:29" ht="63.75" customHeight="1" x14ac:dyDescent="0.2">
      <c r="A110" s="105"/>
      <c r="B110" s="106"/>
      <c r="C110" s="107"/>
      <c r="D110" s="112"/>
      <c r="E110" s="81"/>
      <c r="F110" s="81"/>
      <c r="G110" s="91"/>
      <c r="H110" s="91"/>
      <c r="I110" s="91"/>
      <c r="K110" s="92"/>
      <c r="N110" s="86"/>
      <c r="O110" s="93"/>
      <c r="P110" s="92"/>
      <c r="Q110" s="91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</row>
    <row r="111" spans="1:29" ht="75" customHeight="1" x14ac:dyDescent="0.2">
      <c r="A111" s="105"/>
      <c r="B111" s="106"/>
      <c r="C111" s="107"/>
      <c r="D111" s="112"/>
      <c r="E111" s="81"/>
      <c r="F111" s="81"/>
      <c r="G111" s="91"/>
      <c r="H111" s="91"/>
      <c r="I111" s="91"/>
      <c r="K111" s="92"/>
      <c r="N111" s="86"/>
      <c r="O111" s="93"/>
      <c r="P111" s="92"/>
      <c r="Q111" s="91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</row>
    <row r="112" spans="1:29" ht="79.5" customHeight="1" x14ac:dyDescent="0.2">
      <c r="A112" s="77"/>
      <c r="B112" s="78"/>
      <c r="C112" s="79"/>
      <c r="D112" s="80"/>
      <c r="E112" s="81"/>
      <c r="F112" s="81"/>
      <c r="G112" s="91"/>
      <c r="H112" s="91"/>
      <c r="I112" s="91"/>
      <c r="K112" s="92"/>
      <c r="N112" s="86"/>
      <c r="O112" s="93"/>
      <c r="P112" s="92"/>
      <c r="Q112" s="91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</row>
    <row r="113" spans="1:29" ht="62.25" customHeight="1" x14ac:dyDescent="0.2">
      <c r="A113" s="105"/>
      <c r="B113" s="106"/>
      <c r="C113" s="107"/>
      <c r="D113" s="112"/>
      <c r="E113" s="81"/>
      <c r="F113" s="81"/>
      <c r="G113" s="91"/>
      <c r="H113" s="91"/>
      <c r="I113" s="91"/>
      <c r="K113" s="92"/>
      <c r="N113" s="86"/>
      <c r="O113" s="93"/>
      <c r="P113" s="92"/>
      <c r="Q113" s="91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</row>
    <row r="114" spans="1:29" ht="57.75" customHeight="1" x14ac:dyDescent="0.2">
      <c r="A114" s="77"/>
      <c r="B114" s="78"/>
      <c r="C114" s="79"/>
      <c r="D114" s="80"/>
      <c r="E114" s="81"/>
      <c r="F114" s="81"/>
      <c r="G114" s="91"/>
      <c r="H114" s="91"/>
      <c r="I114" s="91"/>
      <c r="K114" s="92"/>
      <c r="N114" s="86"/>
      <c r="O114" s="93"/>
      <c r="P114" s="92"/>
      <c r="Q114" s="91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</row>
    <row r="115" spans="1:29" ht="59.25" customHeight="1" x14ac:dyDescent="0.2">
      <c r="A115" s="77"/>
      <c r="B115" s="78"/>
      <c r="C115" s="79"/>
      <c r="D115" s="119"/>
      <c r="E115" s="81"/>
      <c r="F115" s="81"/>
      <c r="G115" s="91"/>
      <c r="H115" s="91"/>
      <c r="I115" s="91"/>
      <c r="K115" s="92"/>
      <c r="N115" s="86"/>
      <c r="O115" s="93"/>
      <c r="P115" s="92"/>
      <c r="Q115" s="91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</row>
    <row r="116" spans="1:29" s="74" customFormat="1" ht="27" customHeight="1" x14ac:dyDescent="0.2">
      <c r="A116" s="120"/>
      <c r="B116" s="120"/>
      <c r="C116" s="121"/>
      <c r="D116" s="120"/>
      <c r="G116" s="122"/>
      <c r="J116" s="123"/>
      <c r="K116" s="123"/>
      <c r="L116" s="124"/>
      <c r="M116" s="125"/>
      <c r="O116" s="126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</row>
    <row r="117" spans="1:29" ht="15" customHeight="1" x14ac:dyDescent="0.2">
      <c r="A117" s="44"/>
      <c r="B117" s="44"/>
      <c r="C117" s="127"/>
      <c r="D117" s="44"/>
      <c r="E117" s="75"/>
      <c r="F117" s="75"/>
      <c r="G117" s="75"/>
      <c r="H117" s="75"/>
      <c r="I117" s="75"/>
      <c r="J117" s="128"/>
      <c r="K117" s="128"/>
      <c r="L117" s="129"/>
      <c r="M117" s="130"/>
      <c r="N117" s="75"/>
      <c r="O117" s="128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</row>
    <row r="118" spans="1:29" ht="15" customHeight="1" x14ac:dyDescent="0.2">
      <c r="A118" s="44"/>
      <c r="B118" s="44"/>
      <c r="C118" s="127"/>
      <c r="D118" s="44"/>
      <c r="E118" s="75"/>
      <c r="F118" s="75"/>
      <c r="G118" s="75"/>
      <c r="H118" s="75"/>
      <c r="I118" s="75"/>
      <c r="J118" s="128"/>
      <c r="K118" s="128"/>
      <c r="L118" s="129"/>
      <c r="M118" s="130"/>
      <c r="N118" s="75"/>
      <c r="O118" s="128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</row>
    <row r="119" spans="1:29" ht="15" customHeight="1" x14ac:dyDescent="0.2">
      <c r="A119" s="44"/>
      <c r="B119" s="44"/>
      <c r="C119" s="127"/>
      <c r="D119" s="44"/>
      <c r="E119" s="75"/>
      <c r="F119" s="75"/>
      <c r="G119" s="75"/>
      <c r="H119" s="75"/>
      <c r="I119" s="75"/>
      <c r="J119" s="128"/>
      <c r="K119" s="128"/>
      <c r="L119" s="129"/>
      <c r="M119" s="130"/>
      <c r="N119" s="75"/>
      <c r="O119" s="128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</row>
    <row r="120" spans="1:29" ht="15" customHeight="1" x14ac:dyDescent="0.2">
      <c r="A120" s="44"/>
      <c r="B120" s="44"/>
      <c r="C120" s="127"/>
      <c r="D120" s="44"/>
      <c r="E120" s="75"/>
      <c r="F120" s="75"/>
      <c r="G120" s="75"/>
      <c r="H120" s="75"/>
      <c r="I120" s="75"/>
      <c r="J120" s="128"/>
      <c r="K120" s="128"/>
      <c r="L120" s="129"/>
      <c r="M120" s="130"/>
      <c r="N120" s="75"/>
      <c r="O120" s="128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</row>
    <row r="121" spans="1:29" ht="15" customHeight="1" x14ac:dyDescent="0.2">
      <c r="A121" s="44"/>
      <c r="B121" s="44"/>
      <c r="C121" s="127"/>
      <c r="D121" s="44"/>
      <c r="E121" s="75"/>
      <c r="F121" s="75"/>
      <c r="G121" s="75"/>
      <c r="H121" s="75"/>
      <c r="I121" s="75"/>
      <c r="J121" s="128"/>
      <c r="K121" s="128"/>
      <c r="L121" s="129"/>
      <c r="M121" s="130"/>
      <c r="N121" s="75"/>
      <c r="O121" s="128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</row>
    <row r="122" spans="1:29" ht="15" customHeight="1" x14ac:dyDescent="0.2">
      <c r="A122" s="44"/>
      <c r="B122" s="44"/>
      <c r="C122" s="127"/>
      <c r="D122" s="44"/>
      <c r="E122" s="75"/>
      <c r="F122" s="75"/>
      <c r="G122" s="75"/>
      <c r="H122" s="75"/>
      <c r="I122" s="75"/>
      <c r="J122" s="128"/>
      <c r="K122" s="128"/>
      <c r="L122" s="129"/>
      <c r="M122" s="130"/>
      <c r="N122" s="75"/>
      <c r="O122" s="128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</row>
    <row r="123" spans="1:29" ht="15" customHeight="1" x14ac:dyDescent="0.2">
      <c r="A123" s="44"/>
      <c r="B123" s="44"/>
      <c r="C123" s="127"/>
      <c r="D123" s="44"/>
      <c r="E123" s="75"/>
      <c r="F123" s="75"/>
      <c r="G123" s="75"/>
      <c r="H123" s="75"/>
      <c r="I123" s="75"/>
      <c r="J123" s="128"/>
      <c r="K123" s="128"/>
      <c r="L123" s="129"/>
      <c r="M123" s="130"/>
      <c r="N123" s="75"/>
      <c r="O123" s="128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</row>
    <row r="124" spans="1:29" ht="15" customHeight="1" x14ac:dyDescent="0.2">
      <c r="A124" s="44"/>
      <c r="B124" s="44"/>
      <c r="C124" s="127"/>
      <c r="D124" s="44"/>
      <c r="E124" s="75"/>
      <c r="F124" s="75"/>
      <c r="G124" s="75"/>
      <c r="H124" s="75"/>
      <c r="I124" s="75"/>
      <c r="J124" s="128"/>
      <c r="K124" s="128"/>
      <c r="L124" s="129"/>
      <c r="M124" s="130"/>
      <c r="N124" s="75"/>
      <c r="O124" s="128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</row>
    <row r="125" spans="1:29" ht="15" customHeight="1" x14ac:dyDescent="0.2">
      <c r="A125" s="44"/>
      <c r="B125" s="44"/>
      <c r="C125" s="127"/>
      <c r="D125" s="44"/>
      <c r="E125" s="75"/>
      <c r="F125" s="75"/>
      <c r="G125" s="75"/>
      <c r="H125" s="75"/>
      <c r="I125" s="75"/>
      <c r="J125" s="128"/>
      <c r="K125" s="128"/>
      <c r="L125" s="129"/>
      <c r="M125" s="130"/>
      <c r="N125" s="75"/>
      <c r="O125" s="128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</row>
    <row r="126" spans="1:29" ht="15" customHeight="1" x14ac:dyDescent="0.2">
      <c r="A126" s="44"/>
      <c r="B126" s="44"/>
      <c r="C126" s="127"/>
      <c r="D126" s="44"/>
      <c r="E126" s="75"/>
      <c r="F126" s="75"/>
      <c r="G126" s="75"/>
      <c r="H126" s="75"/>
      <c r="I126" s="75"/>
      <c r="J126" s="128"/>
      <c r="K126" s="128"/>
      <c r="L126" s="129"/>
      <c r="M126" s="130"/>
      <c r="N126" s="75"/>
      <c r="O126" s="128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</row>
    <row r="127" spans="1:29" ht="15" customHeight="1" x14ac:dyDescent="0.2">
      <c r="A127" s="44"/>
      <c r="B127" s="44"/>
      <c r="C127" s="127"/>
      <c r="D127" s="44"/>
      <c r="E127" s="75"/>
      <c r="F127" s="75"/>
      <c r="G127" s="75"/>
      <c r="H127" s="75"/>
      <c r="I127" s="75"/>
      <c r="J127" s="128"/>
      <c r="K127" s="128"/>
      <c r="L127" s="129"/>
      <c r="M127" s="130"/>
      <c r="N127" s="75"/>
      <c r="O127" s="128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</row>
    <row r="128" spans="1:29" ht="15" customHeight="1" x14ac:dyDescent="0.2">
      <c r="A128" s="44"/>
      <c r="B128" s="44"/>
      <c r="C128" s="127"/>
      <c r="D128" s="44"/>
      <c r="E128" s="75"/>
      <c r="F128" s="75"/>
      <c r="G128" s="75"/>
      <c r="H128" s="75"/>
      <c r="I128" s="75"/>
      <c r="J128" s="128"/>
      <c r="K128" s="128"/>
      <c r="L128" s="129"/>
      <c r="M128" s="130"/>
      <c r="N128" s="75"/>
      <c r="O128" s="128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</row>
    <row r="129" spans="1:29" ht="15" customHeight="1" x14ac:dyDescent="0.2">
      <c r="A129" s="44"/>
      <c r="B129" s="44"/>
      <c r="C129" s="127"/>
      <c r="D129" s="44"/>
      <c r="E129" s="75"/>
      <c r="F129" s="75"/>
      <c r="G129" s="75"/>
      <c r="H129" s="75"/>
      <c r="I129" s="75"/>
      <c r="J129" s="128"/>
      <c r="K129" s="128"/>
      <c r="L129" s="129"/>
      <c r="M129" s="130"/>
      <c r="N129" s="75"/>
      <c r="O129" s="128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</row>
    <row r="130" spans="1:29" ht="15" customHeight="1" x14ac:dyDescent="0.2">
      <c r="A130" s="44"/>
      <c r="B130" s="44"/>
      <c r="C130" s="127"/>
      <c r="D130" s="44"/>
      <c r="E130" s="75"/>
      <c r="F130" s="75"/>
      <c r="G130" s="75"/>
      <c r="H130" s="75"/>
      <c r="I130" s="75"/>
      <c r="J130" s="128"/>
      <c r="K130" s="128"/>
      <c r="L130" s="129"/>
      <c r="M130" s="130"/>
      <c r="N130" s="75"/>
      <c r="O130" s="128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</row>
    <row r="131" spans="1:29" ht="15" customHeight="1" x14ac:dyDescent="0.2">
      <c r="A131" s="44"/>
      <c r="B131" s="44"/>
      <c r="C131" s="127"/>
      <c r="D131" s="44"/>
      <c r="E131" s="75"/>
      <c r="F131" s="75"/>
      <c r="G131" s="75"/>
      <c r="H131" s="75"/>
      <c r="I131" s="75"/>
      <c r="J131" s="128"/>
      <c r="K131" s="128"/>
      <c r="L131" s="129"/>
      <c r="M131" s="130"/>
      <c r="N131" s="75"/>
      <c r="O131" s="128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1:29" ht="15" customHeight="1" x14ac:dyDescent="0.2">
      <c r="A132" s="44"/>
      <c r="B132" s="44"/>
      <c r="C132" s="127"/>
      <c r="D132" s="44"/>
      <c r="E132" s="75"/>
      <c r="F132" s="75"/>
      <c r="G132" s="75"/>
      <c r="H132" s="75"/>
      <c r="I132" s="75"/>
      <c r="J132" s="128"/>
      <c r="K132" s="128"/>
      <c r="L132" s="129"/>
      <c r="M132" s="130"/>
      <c r="N132" s="75"/>
      <c r="O132" s="128"/>
      <c r="P132" s="75"/>
      <c r="Q132" s="75"/>
      <c r="R132" s="75"/>
      <c r="S132" s="75"/>
      <c r="T132" s="75"/>
      <c r="U132" s="75"/>
      <c r="V132" s="75"/>
      <c r="W132" s="75"/>
      <c r="X132" s="75"/>
    </row>
    <row r="133" spans="1:29" ht="15" customHeight="1" x14ac:dyDescent="0.2">
      <c r="A133" s="44"/>
      <c r="B133" s="44"/>
      <c r="C133" s="127"/>
      <c r="D133" s="44"/>
      <c r="E133" s="75"/>
      <c r="F133" s="75"/>
      <c r="G133" s="75"/>
      <c r="H133" s="75"/>
      <c r="I133" s="75"/>
      <c r="J133" s="128"/>
      <c r="K133" s="128"/>
      <c r="L133" s="129"/>
      <c r="M133" s="130"/>
      <c r="N133" s="75"/>
      <c r="O133" s="128"/>
      <c r="P133" s="75"/>
      <c r="Q133" s="75"/>
      <c r="R133" s="75"/>
      <c r="S133" s="75"/>
      <c r="T133" s="75"/>
      <c r="U133" s="75"/>
      <c r="V133" s="75"/>
      <c r="W133" s="75"/>
      <c r="X133" s="75"/>
    </row>
    <row r="134" spans="1:29" ht="15" customHeight="1" x14ac:dyDescent="0.2">
      <c r="A134" s="44"/>
      <c r="B134" s="44"/>
      <c r="C134" s="127"/>
      <c r="D134" s="44"/>
      <c r="E134" s="75"/>
      <c r="F134" s="75"/>
      <c r="G134" s="75"/>
      <c r="H134" s="75"/>
      <c r="I134" s="75"/>
      <c r="J134" s="128"/>
      <c r="K134" s="128"/>
      <c r="L134" s="129"/>
      <c r="M134" s="130"/>
      <c r="N134" s="75"/>
      <c r="O134" s="128"/>
      <c r="P134" s="75"/>
      <c r="Q134" s="75"/>
      <c r="R134" s="75"/>
      <c r="S134" s="75"/>
      <c r="T134" s="75"/>
      <c r="U134" s="75"/>
      <c r="V134" s="75"/>
      <c r="W134" s="75"/>
      <c r="X134" s="75"/>
    </row>
    <row r="135" spans="1:29" ht="15" customHeight="1" x14ac:dyDescent="0.2">
      <c r="A135" s="44"/>
      <c r="B135" s="44"/>
      <c r="C135" s="127"/>
      <c r="D135" s="44"/>
      <c r="E135" s="75"/>
      <c r="F135" s="75"/>
      <c r="G135" s="75"/>
      <c r="H135" s="75"/>
      <c r="I135" s="75"/>
      <c r="J135" s="128"/>
      <c r="K135" s="128"/>
      <c r="L135" s="129"/>
      <c r="M135" s="130"/>
      <c r="N135" s="75"/>
      <c r="O135" s="128"/>
      <c r="P135" s="75"/>
      <c r="Q135" s="75"/>
      <c r="R135" s="75"/>
      <c r="S135" s="75"/>
      <c r="T135" s="75"/>
      <c r="U135" s="75"/>
      <c r="V135" s="75"/>
      <c r="W135" s="75"/>
      <c r="X135" s="75"/>
    </row>
    <row r="136" spans="1:29" ht="15" customHeight="1" x14ac:dyDescent="0.2">
      <c r="A136" s="44"/>
      <c r="B136" s="44"/>
      <c r="C136" s="127"/>
      <c r="D136" s="44"/>
      <c r="E136" s="75"/>
      <c r="F136" s="75"/>
      <c r="G136" s="75"/>
      <c r="H136" s="75"/>
      <c r="I136" s="75"/>
      <c r="J136" s="128"/>
      <c r="K136" s="128"/>
      <c r="L136" s="129"/>
      <c r="M136" s="130"/>
      <c r="N136" s="75"/>
      <c r="O136" s="128"/>
      <c r="P136" s="75"/>
      <c r="Q136" s="75"/>
      <c r="R136" s="75"/>
      <c r="S136" s="75"/>
      <c r="T136" s="75"/>
      <c r="U136" s="75"/>
      <c r="V136" s="75"/>
      <c r="W136" s="75"/>
      <c r="X136" s="75"/>
    </row>
    <row r="137" spans="1:29" ht="15" customHeight="1" x14ac:dyDescent="0.2">
      <c r="A137" s="44"/>
      <c r="B137" s="44"/>
      <c r="C137" s="127"/>
      <c r="D137" s="44"/>
      <c r="E137" s="75"/>
      <c r="F137" s="75"/>
      <c r="G137" s="75"/>
      <c r="H137" s="75"/>
      <c r="I137" s="75"/>
      <c r="J137" s="128"/>
      <c r="K137" s="128"/>
      <c r="L137" s="129"/>
      <c r="M137" s="130"/>
      <c r="N137" s="75"/>
      <c r="O137" s="128"/>
      <c r="P137" s="75"/>
      <c r="Q137" s="75"/>
      <c r="R137" s="75"/>
      <c r="S137" s="75"/>
      <c r="T137" s="75"/>
      <c r="U137" s="75"/>
      <c r="V137" s="75"/>
      <c r="W137" s="75"/>
      <c r="X137" s="75"/>
    </row>
    <row r="138" spans="1:29" ht="15" customHeight="1" x14ac:dyDescent="0.2">
      <c r="A138" s="44"/>
      <c r="B138" s="44"/>
      <c r="C138" s="127"/>
      <c r="D138" s="44"/>
      <c r="E138" s="75"/>
      <c r="F138" s="75"/>
      <c r="G138" s="75"/>
      <c r="H138" s="75"/>
      <c r="I138" s="75"/>
      <c r="J138" s="128"/>
      <c r="K138" s="128"/>
      <c r="L138" s="129"/>
      <c r="M138" s="130"/>
      <c r="N138" s="75"/>
      <c r="O138" s="128"/>
      <c r="P138" s="75"/>
      <c r="Q138" s="75"/>
      <c r="R138" s="75"/>
      <c r="S138" s="75"/>
      <c r="T138" s="75"/>
      <c r="U138" s="75"/>
      <c r="V138" s="75"/>
      <c r="W138" s="75"/>
      <c r="X138" s="75"/>
    </row>
    <row r="139" spans="1:29" ht="15" customHeight="1" x14ac:dyDescent="0.2">
      <c r="A139" s="44"/>
      <c r="B139" s="44"/>
      <c r="C139" s="127"/>
      <c r="D139" s="44"/>
      <c r="E139" s="75"/>
      <c r="F139" s="75"/>
      <c r="G139" s="75"/>
      <c r="H139" s="75"/>
      <c r="I139" s="75"/>
      <c r="J139" s="128"/>
      <c r="K139" s="128"/>
      <c r="L139" s="129"/>
      <c r="M139" s="130"/>
      <c r="N139" s="75"/>
      <c r="O139" s="128"/>
      <c r="P139" s="75"/>
      <c r="Q139" s="75"/>
      <c r="R139" s="75"/>
      <c r="S139" s="75"/>
      <c r="T139" s="75"/>
      <c r="U139" s="75"/>
      <c r="V139" s="75"/>
      <c r="W139" s="75"/>
      <c r="X139" s="75"/>
    </row>
    <row r="140" spans="1:29" ht="15" customHeight="1" x14ac:dyDescent="0.2">
      <c r="A140" s="44"/>
      <c r="B140" s="44"/>
      <c r="C140" s="127"/>
      <c r="D140" s="44"/>
      <c r="E140" s="75"/>
      <c r="F140" s="75"/>
      <c r="G140" s="75"/>
      <c r="H140" s="75"/>
      <c r="I140" s="75"/>
      <c r="J140" s="128"/>
      <c r="K140" s="128"/>
      <c r="L140" s="129"/>
      <c r="M140" s="130"/>
      <c r="N140" s="75"/>
      <c r="O140" s="128"/>
      <c r="P140" s="75"/>
      <c r="Q140" s="75"/>
      <c r="R140" s="75"/>
      <c r="S140" s="75"/>
      <c r="T140" s="75"/>
      <c r="U140" s="75"/>
      <c r="V140" s="75"/>
      <c r="W140" s="75"/>
      <c r="X140" s="75"/>
    </row>
    <row r="141" spans="1:29" ht="15" customHeight="1" x14ac:dyDescent="0.2">
      <c r="A141" s="44"/>
      <c r="B141" s="44"/>
      <c r="C141" s="127"/>
      <c r="D141" s="44"/>
      <c r="E141" s="75"/>
      <c r="F141" s="75"/>
      <c r="G141" s="75"/>
      <c r="H141" s="75"/>
      <c r="I141" s="75"/>
      <c r="J141" s="128"/>
      <c r="K141" s="128"/>
      <c r="L141" s="129"/>
      <c r="M141" s="130"/>
      <c r="N141" s="75"/>
      <c r="O141" s="128"/>
      <c r="P141" s="75"/>
      <c r="Q141" s="75"/>
      <c r="R141" s="75"/>
      <c r="S141" s="75"/>
      <c r="T141" s="75"/>
      <c r="U141" s="75"/>
      <c r="V141" s="75"/>
      <c r="W141" s="75"/>
      <c r="X141" s="75"/>
    </row>
    <row r="142" spans="1:29" ht="15" customHeight="1" x14ac:dyDescent="0.2">
      <c r="A142" s="44"/>
      <c r="B142" s="44"/>
      <c r="C142" s="127"/>
      <c r="D142" s="44"/>
      <c r="E142" s="75"/>
      <c r="F142" s="75"/>
      <c r="G142" s="75"/>
      <c r="H142" s="75"/>
      <c r="I142" s="75"/>
      <c r="J142" s="128"/>
      <c r="K142" s="128"/>
      <c r="L142" s="129"/>
      <c r="M142" s="130"/>
      <c r="N142" s="75"/>
      <c r="O142" s="128"/>
      <c r="P142" s="75"/>
      <c r="Q142" s="75"/>
      <c r="R142" s="75"/>
      <c r="S142" s="75"/>
      <c r="T142" s="75"/>
      <c r="U142" s="75"/>
      <c r="V142" s="75"/>
      <c r="W142" s="75"/>
      <c r="X142" s="75"/>
    </row>
    <row r="143" spans="1:29" ht="15" customHeight="1" x14ac:dyDescent="0.2">
      <c r="A143" s="44"/>
      <c r="B143" s="44"/>
      <c r="C143" s="127"/>
      <c r="D143" s="44"/>
      <c r="E143" s="75"/>
      <c r="F143" s="75"/>
      <c r="G143" s="75"/>
      <c r="H143" s="75"/>
      <c r="I143" s="75"/>
      <c r="J143" s="128"/>
      <c r="K143" s="128"/>
      <c r="L143" s="129"/>
      <c r="M143" s="130"/>
      <c r="N143" s="75"/>
      <c r="O143" s="128"/>
      <c r="P143" s="75"/>
      <c r="Q143" s="75"/>
      <c r="R143" s="75"/>
      <c r="S143" s="75"/>
      <c r="T143" s="75"/>
      <c r="U143" s="75"/>
      <c r="V143" s="75"/>
      <c r="W143" s="75"/>
      <c r="X143" s="75"/>
    </row>
    <row r="144" spans="1:29" ht="15" customHeight="1" x14ac:dyDescent="0.2">
      <c r="A144" s="44"/>
      <c r="B144" s="44"/>
      <c r="C144" s="127"/>
      <c r="D144" s="44"/>
      <c r="E144" s="75"/>
      <c r="F144" s="75"/>
      <c r="G144" s="75"/>
      <c r="H144" s="75"/>
      <c r="I144" s="75"/>
      <c r="J144" s="128"/>
      <c r="K144" s="128"/>
      <c r="L144" s="129"/>
      <c r="M144" s="130"/>
      <c r="N144" s="75"/>
      <c r="O144" s="128"/>
      <c r="P144" s="75"/>
      <c r="Q144" s="75"/>
      <c r="R144" s="75"/>
      <c r="S144" s="75"/>
      <c r="T144" s="75"/>
      <c r="U144" s="75"/>
      <c r="V144" s="75"/>
      <c r="W144" s="75"/>
      <c r="X144" s="75"/>
    </row>
    <row r="145" spans="1:24" ht="15" customHeight="1" x14ac:dyDescent="0.2">
      <c r="A145" s="44"/>
      <c r="B145" s="44"/>
      <c r="C145" s="127"/>
      <c r="D145" s="44"/>
      <c r="E145" s="75"/>
      <c r="F145" s="75"/>
      <c r="G145" s="75"/>
      <c r="H145" s="75"/>
      <c r="I145" s="75"/>
      <c r="J145" s="128"/>
      <c r="K145" s="128"/>
      <c r="L145" s="129"/>
      <c r="M145" s="130"/>
      <c r="N145" s="75"/>
      <c r="O145" s="128"/>
      <c r="P145" s="75"/>
      <c r="Q145" s="75"/>
      <c r="R145" s="75"/>
      <c r="S145" s="75"/>
      <c r="T145" s="75"/>
      <c r="U145" s="75"/>
      <c r="V145" s="75"/>
      <c r="W145" s="75"/>
      <c r="X145" s="75"/>
    </row>
    <row r="146" spans="1:24" ht="15" customHeight="1" x14ac:dyDescent="0.2">
      <c r="A146" s="44"/>
      <c r="B146" s="44"/>
      <c r="C146" s="127"/>
      <c r="D146" s="44"/>
      <c r="E146" s="75"/>
      <c r="F146" s="75"/>
      <c r="G146" s="75"/>
      <c r="H146" s="75"/>
      <c r="I146" s="75"/>
      <c r="J146" s="128"/>
      <c r="K146" s="128"/>
      <c r="L146" s="129"/>
      <c r="M146" s="130"/>
      <c r="N146" s="75"/>
      <c r="O146" s="128"/>
      <c r="P146" s="75"/>
      <c r="Q146" s="75"/>
      <c r="R146" s="75"/>
      <c r="S146" s="75"/>
      <c r="T146" s="75"/>
      <c r="U146" s="75"/>
      <c r="V146" s="75"/>
      <c r="W146" s="75"/>
      <c r="X146" s="75"/>
    </row>
    <row r="147" spans="1:24" ht="15" customHeight="1" x14ac:dyDescent="0.2">
      <c r="A147" s="44"/>
      <c r="B147" s="44"/>
      <c r="C147" s="127"/>
      <c r="D147" s="44"/>
      <c r="E147" s="75"/>
      <c r="F147" s="75"/>
      <c r="G147" s="75"/>
      <c r="H147" s="75"/>
      <c r="I147" s="75"/>
      <c r="J147" s="128"/>
      <c r="K147" s="128"/>
      <c r="L147" s="129"/>
      <c r="M147" s="130"/>
      <c r="N147" s="75"/>
      <c r="O147" s="128"/>
      <c r="P147" s="75"/>
      <c r="Q147" s="75"/>
      <c r="R147" s="75"/>
      <c r="S147" s="75"/>
      <c r="T147" s="75"/>
      <c r="U147" s="75"/>
      <c r="V147" s="75"/>
      <c r="W147" s="75"/>
      <c r="X147" s="75"/>
    </row>
    <row r="148" spans="1:24" ht="15" customHeight="1" x14ac:dyDescent="0.2">
      <c r="A148" s="44"/>
      <c r="B148" s="44"/>
      <c r="C148" s="127"/>
      <c r="D148" s="44"/>
      <c r="E148" s="75"/>
      <c r="F148" s="75"/>
      <c r="G148" s="75"/>
      <c r="H148" s="75"/>
      <c r="I148" s="75"/>
      <c r="J148" s="128"/>
      <c r="K148" s="128"/>
      <c r="L148" s="129"/>
      <c r="M148" s="130"/>
      <c r="N148" s="75"/>
      <c r="O148" s="128"/>
      <c r="P148" s="75"/>
      <c r="Q148" s="75"/>
      <c r="R148" s="75"/>
      <c r="S148" s="75"/>
      <c r="T148" s="75"/>
      <c r="U148" s="75"/>
      <c r="V148" s="75"/>
      <c r="W148" s="75"/>
      <c r="X148" s="75"/>
    </row>
    <row r="149" spans="1:24" ht="15" customHeight="1" x14ac:dyDescent="0.2">
      <c r="A149" s="44"/>
      <c r="B149" s="44"/>
      <c r="C149" s="127"/>
      <c r="D149" s="44"/>
      <c r="E149" s="75"/>
      <c r="F149" s="75"/>
      <c r="G149" s="75"/>
      <c r="H149" s="75"/>
      <c r="I149" s="75"/>
      <c r="J149" s="128"/>
      <c r="K149" s="128"/>
      <c r="L149" s="129"/>
      <c r="M149" s="130"/>
      <c r="N149" s="75"/>
      <c r="O149" s="128"/>
      <c r="P149" s="75"/>
      <c r="Q149" s="75"/>
      <c r="R149" s="75"/>
      <c r="S149" s="75"/>
      <c r="T149" s="75"/>
      <c r="U149" s="75"/>
      <c r="V149" s="75"/>
      <c r="W149" s="75"/>
      <c r="X149" s="75"/>
    </row>
    <row r="150" spans="1:24" ht="15" customHeight="1" x14ac:dyDescent="0.2">
      <c r="A150" s="44"/>
      <c r="B150" s="44"/>
      <c r="C150" s="127"/>
      <c r="D150" s="44"/>
      <c r="E150" s="75"/>
      <c r="F150" s="75"/>
      <c r="G150" s="75"/>
      <c r="H150" s="75"/>
      <c r="I150" s="75"/>
      <c r="J150" s="128"/>
      <c r="K150" s="128"/>
      <c r="L150" s="129"/>
      <c r="M150" s="130"/>
      <c r="N150" s="75"/>
      <c r="O150" s="128"/>
      <c r="P150" s="75"/>
      <c r="Q150" s="75"/>
      <c r="R150" s="75"/>
      <c r="S150" s="75"/>
      <c r="T150" s="75"/>
      <c r="U150" s="75"/>
      <c r="V150" s="75"/>
      <c r="W150" s="75"/>
      <c r="X150" s="75"/>
    </row>
    <row r="151" spans="1:24" ht="15" customHeight="1" x14ac:dyDescent="0.2">
      <c r="A151" s="44"/>
      <c r="B151" s="44"/>
      <c r="C151" s="127"/>
      <c r="D151" s="44"/>
      <c r="E151" s="75"/>
      <c r="F151" s="75"/>
      <c r="G151" s="75"/>
      <c r="H151" s="75"/>
      <c r="I151" s="75"/>
      <c r="J151" s="128"/>
      <c r="K151" s="128"/>
      <c r="L151" s="129"/>
      <c r="M151" s="130"/>
      <c r="N151" s="75"/>
      <c r="O151" s="128"/>
      <c r="P151" s="75"/>
      <c r="Q151" s="75"/>
      <c r="R151" s="75"/>
      <c r="S151" s="75"/>
      <c r="T151" s="75"/>
      <c r="U151" s="75"/>
      <c r="V151" s="75"/>
      <c r="W151" s="75"/>
      <c r="X151" s="75"/>
    </row>
    <row r="152" spans="1:24" ht="15" customHeight="1" x14ac:dyDescent="0.2">
      <c r="A152" s="44"/>
      <c r="B152" s="44"/>
      <c r="C152" s="127"/>
      <c r="D152" s="44"/>
      <c r="E152" s="75"/>
      <c r="F152" s="75"/>
      <c r="G152" s="75"/>
      <c r="H152" s="75"/>
      <c r="I152" s="75"/>
      <c r="J152" s="128"/>
      <c r="K152" s="128"/>
      <c r="L152" s="129"/>
      <c r="M152" s="130"/>
      <c r="N152" s="75"/>
      <c r="O152" s="128"/>
      <c r="P152" s="75"/>
      <c r="Q152" s="75"/>
      <c r="R152" s="75"/>
      <c r="S152" s="75"/>
      <c r="T152" s="75"/>
      <c r="U152" s="75"/>
      <c r="V152" s="75"/>
      <c r="W152" s="75"/>
      <c r="X152" s="75"/>
    </row>
    <row r="153" spans="1:24" ht="15" customHeight="1" x14ac:dyDescent="0.2">
      <c r="A153" s="44"/>
      <c r="B153" s="44"/>
      <c r="C153" s="127"/>
      <c r="D153" s="44"/>
      <c r="E153" s="75"/>
      <c r="F153" s="75"/>
      <c r="G153" s="75"/>
      <c r="H153" s="75"/>
      <c r="I153" s="75"/>
      <c r="J153" s="128"/>
      <c r="K153" s="128"/>
      <c r="L153" s="129"/>
      <c r="M153" s="130"/>
      <c r="N153" s="75"/>
      <c r="O153" s="128"/>
      <c r="P153" s="75"/>
      <c r="Q153" s="75"/>
      <c r="R153" s="75"/>
      <c r="S153" s="75"/>
      <c r="T153" s="75"/>
      <c r="U153" s="75"/>
      <c r="V153" s="75"/>
      <c r="W153" s="75"/>
      <c r="X153" s="75"/>
    </row>
    <row r="154" spans="1:24" ht="15" customHeight="1" x14ac:dyDescent="0.2">
      <c r="A154" s="44"/>
      <c r="B154" s="44"/>
      <c r="C154" s="127"/>
      <c r="D154" s="44"/>
      <c r="E154" s="75"/>
      <c r="F154" s="75"/>
      <c r="G154" s="75"/>
      <c r="H154" s="75"/>
      <c r="I154" s="75"/>
      <c r="J154" s="128"/>
      <c r="K154" s="128"/>
      <c r="L154" s="129"/>
      <c r="M154" s="130"/>
      <c r="N154" s="75"/>
      <c r="O154" s="128"/>
      <c r="P154" s="75"/>
      <c r="Q154" s="75"/>
      <c r="R154" s="75"/>
      <c r="S154" s="75"/>
      <c r="T154" s="75"/>
      <c r="U154" s="75"/>
      <c r="V154" s="75"/>
      <c r="W154" s="75"/>
      <c r="X154" s="75"/>
    </row>
    <row r="155" spans="1:24" ht="15" customHeight="1" x14ac:dyDescent="0.2">
      <c r="A155" s="44"/>
      <c r="B155" s="44"/>
      <c r="C155" s="127"/>
      <c r="D155" s="44"/>
      <c r="E155" s="75"/>
      <c r="F155" s="75"/>
      <c r="G155" s="75"/>
      <c r="H155" s="75"/>
      <c r="I155" s="75"/>
      <c r="J155" s="128"/>
      <c r="K155" s="128"/>
      <c r="L155" s="129"/>
      <c r="M155" s="130"/>
      <c r="N155" s="75"/>
      <c r="O155" s="128"/>
      <c r="P155" s="75"/>
      <c r="Q155" s="75"/>
      <c r="R155" s="75"/>
      <c r="S155" s="75"/>
      <c r="T155" s="75"/>
      <c r="U155" s="75"/>
      <c r="V155" s="75"/>
      <c r="W155" s="75"/>
      <c r="X155" s="75"/>
    </row>
    <row r="156" spans="1:24" ht="15" customHeight="1" x14ac:dyDescent="0.2">
      <c r="A156" s="44"/>
      <c r="B156" s="44"/>
      <c r="C156" s="127"/>
      <c r="D156" s="44"/>
      <c r="E156" s="75"/>
      <c r="F156" s="75"/>
      <c r="G156" s="75"/>
      <c r="H156" s="75"/>
      <c r="I156" s="75"/>
      <c r="J156" s="128"/>
      <c r="K156" s="128"/>
      <c r="L156" s="129"/>
      <c r="M156" s="130"/>
      <c r="N156" s="75"/>
      <c r="O156" s="128"/>
      <c r="P156" s="75"/>
      <c r="Q156" s="75"/>
      <c r="R156" s="75"/>
      <c r="S156" s="75"/>
      <c r="T156" s="75"/>
      <c r="U156" s="75"/>
      <c r="V156" s="75"/>
      <c r="W156" s="75"/>
      <c r="X156" s="75"/>
    </row>
    <row r="157" spans="1:24" ht="15" customHeight="1" x14ac:dyDescent="0.2">
      <c r="A157" s="44"/>
      <c r="B157" s="44"/>
      <c r="C157" s="127"/>
      <c r="D157" s="44"/>
      <c r="E157" s="75"/>
      <c r="F157" s="75"/>
      <c r="G157" s="75"/>
      <c r="H157" s="75"/>
      <c r="I157" s="75"/>
      <c r="J157" s="128"/>
      <c r="K157" s="128"/>
      <c r="L157" s="129"/>
      <c r="M157" s="130"/>
      <c r="N157" s="75"/>
      <c r="O157" s="128"/>
      <c r="P157" s="75"/>
      <c r="Q157" s="75"/>
      <c r="R157" s="75"/>
      <c r="S157" s="75"/>
      <c r="T157" s="75"/>
      <c r="U157" s="75"/>
      <c r="V157" s="75"/>
      <c r="W157" s="75"/>
      <c r="X157" s="75"/>
    </row>
    <row r="158" spans="1:24" ht="15" customHeight="1" x14ac:dyDescent="0.2">
      <c r="A158" s="44"/>
      <c r="B158" s="44"/>
      <c r="C158" s="127"/>
      <c r="D158" s="44"/>
      <c r="E158" s="75"/>
      <c r="F158" s="75"/>
      <c r="G158" s="75"/>
      <c r="H158" s="75"/>
      <c r="I158" s="75"/>
      <c r="J158" s="128"/>
      <c r="K158" s="128"/>
      <c r="L158" s="129"/>
      <c r="M158" s="130"/>
      <c r="N158" s="75"/>
      <c r="O158" s="128"/>
      <c r="P158" s="75"/>
      <c r="Q158" s="75"/>
      <c r="R158" s="75"/>
      <c r="S158" s="75"/>
      <c r="T158" s="75"/>
      <c r="U158" s="75"/>
      <c r="V158" s="75"/>
      <c r="W158" s="75"/>
      <c r="X158" s="75"/>
    </row>
    <row r="159" spans="1:24" ht="15" customHeight="1" x14ac:dyDescent="0.2">
      <c r="A159" s="44"/>
      <c r="B159" s="44"/>
      <c r="C159" s="127"/>
      <c r="D159" s="44"/>
      <c r="E159" s="75"/>
      <c r="F159" s="75"/>
      <c r="G159" s="75"/>
      <c r="H159" s="75"/>
      <c r="I159" s="75"/>
      <c r="J159" s="128"/>
      <c r="K159" s="128"/>
      <c r="L159" s="129"/>
      <c r="M159" s="130"/>
      <c r="N159" s="75"/>
      <c r="O159" s="128"/>
      <c r="P159" s="75"/>
      <c r="Q159" s="75"/>
      <c r="R159" s="75"/>
      <c r="S159" s="75"/>
      <c r="T159" s="75"/>
      <c r="U159" s="75"/>
      <c r="V159" s="75"/>
      <c r="W159" s="75"/>
      <c r="X159" s="75"/>
    </row>
    <row r="160" spans="1:24" ht="15" customHeight="1" x14ac:dyDescent="0.2">
      <c r="A160" s="44"/>
      <c r="B160" s="44"/>
      <c r="C160" s="127"/>
      <c r="D160" s="44"/>
      <c r="E160" s="75"/>
      <c r="F160" s="75"/>
      <c r="G160" s="75"/>
      <c r="H160" s="75"/>
      <c r="I160" s="75"/>
      <c r="J160" s="128"/>
      <c r="K160" s="128"/>
      <c r="L160" s="129"/>
      <c r="M160" s="130"/>
      <c r="N160" s="75"/>
      <c r="O160" s="128"/>
      <c r="P160" s="75"/>
      <c r="Q160" s="75"/>
      <c r="R160" s="75"/>
      <c r="S160" s="75"/>
      <c r="T160" s="75"/>
      <c r="U160" s="75"/>
      <c r="V160" s="75"/>
      <c r="W160" s="75"/>
      <c r="X160" s="75"/>
    </row>
    <row r="161" spans="1:24" ht="15" customHeight="1" x14ac:dyDescent="0.2">
      <c r="A161" s="44"/>
      <c r="B161" s="44"/>
      <c r="C161" s="127"/>
      <c r="D161" s="44"/>
      <c r="E161" s="75"/>
      <c r="F161" s="75"/>
      <c r="G161" s="75"/>
      <c r="H161" s="75"/>
      <c r="I161" s="75"/>
      <c r="J161" s="128"/>
      <c r="K161" s="128"/>
      <c r="L161" s="129"/>
      <c r="M161" s="130"/>
      <c r="N161" s="75"/>
      <c r="O161" s="128"/>
      <c r="P161" s="75"/>
      <c r="Q161" s="75"/>
      <c r="R161" s="75"/>
      <c r="S161" s="75"/>
      <c r="T161" s="75"/>
      <c r="U161" s="75"/>
      <c r="V161" s="75"/>
      <c r="W161" s="75"/>
      <c r="X161" s="75"/>
    </row>
    <row r="162" spans="1:24" ht="15" customHeight="1" x14ac:dyDescent="0.2">
      <c r="A162" s="44"/>
      <c r="B162" s="44"/>
      <c r="C162" s="127"/>
      <c r="D162" s="44"/>
      <c r="E162" s="75"/>
      <c r="F162" s="75"/>
      <c r="G162" s="75"/>
      <c r="H162" s="75"/>
      <c r="I162" s="75"/>
      <c r="J162" s="128"/>
      <c r="K162" s="128"/>
      <c r="L162" s="129"/>
      <c r="M162" s="130"/>
      <c r="N162" s="75"/>
      <c r="O162" s="128"/>
      <c r="P162" s="75"/>
      <c r="Q162" s="75"/>
      <c r="R162" s="75"/>
      <c r="S162" s="75"/>
      <c r="T162" s="75"/>
      <c r="U162" s="75"/>
      <c r="V162" s="75"/>
      <c r="W162" s="75"/>
      <c r="X162" s="75"/>
    </row>
    <row r="163" spans="1:24" ht="15" customHeight="1" x14ac:dyDescent="0.2">
      <c r="A163" s="44"/>
      <c r="B163" s="44"/>
      <c r="C163" s="127"/>
      <c r="D163" s="44"/>
      <c r="E163" s="75"/>
      <c r="F163" s="75"/>
      <c r="G163" s="75"/>
      <c r="H163" s="75"/>
      <c r="I163" s="75"/>
      <c r="J163" s="128"/>
      <c r="K163" s="128"/>
      <c r="L163" s="129"/>
      <c r="M163" s="130"/>
      <c r="N163" s="75"/>
      <c r="O163" s="128"/>
      <c r="P163" s="75"/>
      <c r="Q163" s="75"/>
      <c r="R163" s="75"/>
      <c r="S163" s="75"/>
      <c r="T163" s="75"/>
      <c r="U163" s="75"/>
      <c r="V163" s="75"/>
      <c r="W163" s="75"/>
      <c r="X163" s="75"/>
    </row>
    <row r="164" spans="1:24" ht="15" customHeight="1" x14ac:dyDescent="0.2">
      <c r="A164" s="44"/>
      <c r="B164" s="44"/>
      <c r="C164" s="127"/>
      <c r="D164" s="44"/>
      <c r="E164" s="75"/>
      <c r="F164" s="75"/>
      <c r="G164" s="75"/>
      <c r="H164" s="75"/>
      <c r="I164" s="75"/>
      <c r="J164" s="128"/>
      <c r="K164" s="128"/>
      <c r="L164" s="129"/>
      <c r="M164" s="130"/>
      <c r="N164" s="75"/>
      <c r="O164" s="128"/>
      <c r="P164" s="75"/>
      <c r="Q164" s="75"/>
      <c r="R164" s="75"/>
      <c r="S164" s="75"/>
      <c r="T164" s="75"/>
      <c r="U164" s="75"/>
      <c r="V164" s="75"/>
      <c r="W164" s="75"/>
      <c r="X164" s="75"/>
    </row>
    <row r="165" spans="1:24" ht="15" customHeight="1" x14ac:dyDescent="0.2">
      <c r="A165" s="44"/>
      <c r="B165" s="44"/>
      <c r="C165" s="127"/>
      <c r="D165" s="44"/>
      <c r="E165" s="75"/>
      <c r="F165" s="75"/>
      <c r="G165" s="75"/>
      <c r="H165" s="75"/>
      <c r="I165" s="75"/>
      <c r="J165" s="128"/>
      <c r="K165" s="128"/>
      <c r="L165" s="129"/>
      <c r="M165" s="130"/>
      <c r="N165" s="75"/>
      <c r="O165" s="128"/>
      <c r="P165" s="75"/>
      <c r="Q165" s="75"/>
      <c r="R165" s="75"/>
      <c r="S165" s="75"/>
      <c r="T165" s="75"/>
      <c r="U165" s="75"/>
      <c r="V165" s="75"/>
      <c r="W165" s="75"/>
      <c r="X165" s="75"/>
    </row>
    <row r="166" spans="1:24" ht="15" customHeight="1" x14ac:dyDescent="0.2">
      <c r="A166" s="44"/>
      <c r="B166" s="44"/>
      <c r="C166" s="127"/>
      <c r="D166" s="44"/>
      <c r="E166" s="75"/>
      <c r="F166" s="75"/>
      <c r="G166" s="75"/>
      <c r="H166" s="75"/>
      <c r="I166" s="75"/>
      <c r="J166" s="128"/>
      <c r="K166" s="128"/>
      <c r="L166" s="129"/>
      <c r="M166" s="130"/>
      <c r="N166" s="75"/>
      <c r="O166" s="128"/>
      <c r="P166" s="75"/>
      <c r="Q166" s="75"/>
      <c r="R166" s="75"/>
      <c r="S166" s="75"/>
      <c r="T166" s="75"/>
      <c r="U166" s="75"/>
      <c r="V166" s="75"/>
      <c r="W166" s="75"/>
      <c r="X166" s="75"/>
    </row>
    <row r="167" spans="1:24" ht="15" customHeight="1" x14ac:dyDescent="0.2">
      <c r="A167" s="44"/>
      <c r="B167" s="44"/>
      <c r="C167" s="127"/>
      <c r="D167" s="44"/>
      <c r="E167" s="75"/>
      <c r="F167" s="75"/>
      <c r="G167" s="75"/>
      <c r="H167" s="75"/>
      <c r="I167" s="75"/>
      <c r="J167" s="128"/>
      <c r="K167" s="128"/>
      <c r="L167" s="129"/>
      <c r="M167" s="130"/>
      <c r="N167" s="75"/>
      <c r="O167" s="128"/>
      <c r="P167" s="75"/>
      <c r="Q167" s="75"/>
      <c r="R167" s="75"/>
      <c r="S167" s="75"/>
      <c r="T167" s="75"/>
      <c r="U167" s="75"/>
      <c r="V167" s="75"/>
      <c r="W167" s="75"/>
      <c r="X167" s="75"/>
    </row>
    <row r="168" spans="1:24" ht="15" customHeight="1" x14ac:dyDescent="0.2">
      <c r="A168" s="44"/>
      <c r="B168" s="44"/>
      <c r="C168" s="127"/>
      <c r="D168" s="44"/>
      <c r="E168" s="75"/>
      <c r="F168" s="75"/>
      <c r="G168" s="75"/>
      <c r="H168" s="75"/>
      <c r="I168" s="75"/>
      <c r="J168" s="128"/>
      <c r="K168" s="128"/>
      <c r="L168" s="129"/>
      <c r="M168" s="130"/>
      <c r="N168" s="75"/>
      <c r="O168" s="128"/>
      <c r="P168" s="75"/>
      <c r="Q168" s="75"/>
      <c r="R168" s="75"/>
      <c r="S168" s="75"/>
      <c r="T168" s="75"/>
      <c r="U168" s="75"/>
      <c r="V168" s="75"/>
      <c r="W168" s="75"/>
      <c r="X168" s="75"/>
    </row>
    <row r="169" spans="1:24" ht="15" customHeight="1" x14ac:dyDescent="0.2">
      <c r="A169" s="44"/>
      <c r="B169" s="44"/>
      <c r="C169" s="127"/>
      <c r="D169" s="44"/>
      <c r="E169" s="75"/>
      <c r="F169" s="75"/>
      <c r="G169" s="75"/>
      <c r="H169" s="75"/>
      <c r="I169" s="75"/>
      <c r="J169" s="128"/>
      <c r="K169" s="128"/>
      <c r="L169" s="129"/>
      <c r="M169" s="130"/>
      <c r="N169" s="75"/>
      <c r="O169" s="128"/>
      <c r="P169" s="75"/>
      <c r="Q169" s="75"/>
      <c r="R169" s="75"/>
      <c r="S169" s="75"/>
      <c r="T169" s="75"/>
      <c r="U169" s="75"/>
      <c r="V169" s="75"/>
      <c r="W169" s="75"/>
      <c r="X169" s="75"/>
    </row>
    <row r="170" spans="1:24" ht="15" customHeight="1" x14ac:dyDescent="0.2">
      <c r="A170" s="44"/>
      <c r="B170" s="44"/>
      <c r="C170" s="127"/>
      <c r="D170" s="44"/>
      <c r="E170" s="75"/>
      <c r="F170" s="75"/>
      <c r="G170" s="75"/>
      <c r="H170" s="75"/>
      <c r="I170" s="75"/>
      <c r="J170" s="128"/>
      <c r="K170" s="128"/>
      <c r="L170" s="129"/>
      <c r="M170" s="130"/>
      <c r="N170" s="75"/>
      <c r="O170" s="128"/>
      <c r="P170" s="75"/>
      <c r="Q170" s="75"/>
      <c r="R170" s="75"/>
      <c r="S170" s="75"/>
      <c r="T170" s="75"/>
      <c r="U170" s="75"/>
      <c r="V170" s="75"/>
      <c r="W170" s="75"/>
      <c r="X170" s="75"/>
    </row>
    <row r="171" spans="1:24" ht="15" customHeight="1" x14ac:dyDescent="0.2">
      <c r="A171" s="44"/>
      <c r="B171" s="44"/>
      <c r="C171" s="127"/>
      <c r="D171" s="44"/>
      <c r="E171" s="75"/>
      <c r="F171" s="75"/>
      <c r="G171" s="75"/>
      <c r="H171" s="75"/>
      <c r="I171" s="75"/>
      <c r="J171" s="128"/>
      <c r="K171" s="128"/>
      <c r="L171" s="129"/>
      <c r="M171" s="130"/>
      <c r="N171" s="75"/>
      <c r="O171" s="128"/>
      <c r="P171" s="75"/>
      <c r="Q171" s="75"/>
      <c r="R171" s="75"/>
      <c r="S171" s="75"/>
      <c r="T171" s="75"/>
      <c r="U171" s="75"/>
      <c r="V171" s="75"/>
      <c r="W171" s="75"/>
      <c r="X171" s="75"/>
    </row>
    <row r="172" spans="1:24" ht="15" customHeight="1" x14ac:dyDescent="0.2">
      <c r="A172" s="44"/>
      <c r="B172" s="44"/>
      <c r="C172" s="127"/>
      <c r="D172" s="44"/>
      <c r="E172" s="75"/>
      <c r="F172" s="75"/>
      <c r="G172" s="75"/>
      <c r="H172" s="75"/>
      <c r="I172" s="75"/>
      <c r="J172" s="128"/>
      <c r="K172" s="128"/>
      <c r="L172" s="129"/>
      <c r="M172" s="130"/>
      <c r="N172" s="75"/>
      <c r="O172" s="128"/>
      <c r="P172" s="75"/>
      <c r="Q172" s="75"/>
      <c r="R172" s="75"/>
      <c r="S172" s="75"/>
      <c r="T172" s="75"/>
      <c r="U172" s="75"/>
      <c r="V172" s="75"/>
      <c r="W172" s="75"/>
      <c r="X172" s="75"/>
    </row>
    <row r="173" spans="1:24" ht="15" customHeight="1" x14ac:dyDescent="0.2">
      <c r="A173" s="44"/>
      <c r="B173" s="44"/>
      <c r="C173" s="127"/>
      <c r="D173" s="44"/>
      <c r="E173" s="75"/>
      <c r="F173" s="75"/>
      <c r="G173" s="75"/>
      <c r="H173" s="75"/>
      <c r="I173" s="75"/>
      <c r="J173" s="128"/>
      <c r="K173" s="128"/>
      <c r="L173" s="129"/>
      <c r="M173" s="130"/>
      <c r="N173" s="75"/>
      <c r="O173" s="128"/>
      <c r="P173" s="75"/>
      <c r="Q173" s="75"/>
      <c r="R173" s="75"/>
      <c r="S173" s="75"/>
      <c r="T173" s="75"/>
      <c r="U173" s="75"/>
      <c r="V173" s="75"/>
      <c r="W173" s="75"/>
      <c r="X173" s="75"/>
    </row>
    <row r="174" spans="1:24" ht="15" customHeight="1" x14ac:dyDescent="0.2">
      <c r="A174" s="44"/>
      <c r="B174" s="44"/>
      <c r="C174" s="127"/>
      <c r="D174" s="44"/>
      <c r="E174" s="75"/>
      <c r="F174" s="75"/>
      <c r="G174" s="75"/>
      <c r="H174" s="75"/>
      <c r="I174" s="75"/>
      <c r="J174" s="128"/>
      <c r="K174" s="128"/>
      <c r="L174" s="129"/>
      <c r="M174" s="130"/>
      <c r="N174" s="75"/>
      <c r="O174" s="128"/>
      <c r="P174" s="75"/>
      <c r="Q174" s="75"/>
      <c r="R174" s="75"/>
      <c r="S174" s="75"/>
      <c r="T174" s="75"/>
      <c r="U174" s="75"/>
      <c r="V174" s="75"/>
      <c r="W174" s="75"/>
      <c r="X174" s="75"/>
    </row>
    <row r="175" spans="1:24" ht="15" customHeight="1" x14ac:dyDescent="0.2">
      <c r="A175" s="44"/>
      <c r="B175" s="44"/>
      <c r="C175" s="127"/>
      <c r="D175" s="44"/>
      <c r="E175" s="75"/>
      <c r="F175" s="75"/>
      <c r="G175" s="75"/>
      <c r="H175" s="75"/>
      <c r="I175" s="75"/>
      <c r="J175" s="128"/>
      <c r="K175" s="128"/>
      <c r="L175" s="129"/>
      <c r="M175" s="130"/>
      <c r="N175" s="75"/>
      <c r="O175" s="128"/>
      <c r="P175" s="75"/>
      <c r="Q175" s="75"/>
      <c r="R175" s="75"/>
      <c r="S175" s="75"/>
      <c r="T175" s="75"/>
      <c r="U175" s="75"/>
      <c r="V175" s="75"/>
      <c r="W175" s="75"/>
      <c r="X175" s="75"/>
    </row>
    <row r="176" spans="1:24" ht="15" customHeight="1" x14ac:dyDescent="0.2">
      <c r="A176" s="44"/>
      <c r="B176" s="44"/>
      <c r="C176" s="127"/>
      <c r="D176" s="44"/>
      <c r="E176" s="75"/>
      <c r="F176" s="75"/>
      <c r="G176" s="75"/>
      <c r="H176" s="75"/>
      <c r="I176" s="75"/>
      <c r="J176" s="128"/>
      <c r="K176" s="128"/>
      <c r="L176" s="129"/>
      <c r="M176" s="130"/>
      <c r="N176" s="75"/>
      <c r="O176" s="128"/>
      <c r="P176" s="75"/>
      <c r="Q176" s="75"/>
      <c r="R176" s="75"/>
      <c r="S176" s="75"/>
      <c r="T176" s="75"/>
      <c r="U176" s="75"/>
      <c r="V176" s="75"/>
      <c r="W176" s="75"/>
      <c r="X176" s="75"/>
    </row>
    <row r="177" spans="1:24" ht="15" customHeight="1" x14ac:dyDescent="0.2">
      <c r="A177" s="44"/>
      <c r="B177" s="44"/>
      <c r="C177" s="127"/>
      <c r="D177" s="44"/>
      <c r="E177" s="75"/>
      <c r="F177" s="75"/>
      <c r="G177" s="75"/>
      <c r="H177" s="75"/>
      <c r="I177" s="75"/>
      <c r="J177" s="128"/>
      <c r="K177" s="128"/>
      <c r="L177" s="129"/>
      <c r="M177" s="130"/>
      <c r="N177" s="75"/>
      <c r="O177" s="128"/>
      <c r="P177" s="75"/>
      <c r="Q177" s="75"/>
      <c r="R177" s="75"/>
      <c r="S177" s="75"/>
      <c r="T177" s="75"/>
      <c r="U177" s="75"/>
      <c r="V177" s="75"/>
      <c r="W177" s="75"/>
      <c r="X177" s="75"/>
    </row>
    <row r="178" spans="1:24" ht="15" customHeight="1" x14ac:dyDescent="0.2">
      <c r="A178" s="44"/>
      <c r="B178" s="44"/>
      <c r="C178" s="127"/>
      <c r="D178" s="44"/>
      <c r="E178" s="75"/>
      <c r="F178" s="75"/>
      <c r="G178" s="75"/>
      <c r="H178" s="75"/>
      <c r="I178" s="75"/>
      <c r="J178" s="128"/>
      <c r="K178" s="128"/>
      <c r="L178" s="129"/>
      <c r="M178" s="130"/>
      <c r="N178" s="75"/>
      <c r="O178" s="128"/>
      <c r="P178" s="75"/>
      <c r="Q178" s="75"/>
      <c r="R178" s="75"/>
      <c r="S178" s="75"/>
      <c r="T178" s="75"/>
      <c r="U178" s="75"/>
      <c r="V178" s="75"/>
      <c r="W178" s="75"/>
      <c r="X178" s="75"/>
    </row>
    <row r="179" spans="1:24" ht="15" customHeight="1" x14ac:dyDescent="0.2">
      <c r="A179" s="44"/>
      <c r="B179" s="44"/>
      <c r="C179" s="127"/>
      <c r="D179" s="44"/>
      <c r="E179" s="75"/>
      <c r="F179" s="75"/>
      <c r="G179" s="75"/>
      <c r="H179" s="75"/>
      <c r="I179" s="75"/>
      <c r="J179" s="128"/>
      <c r="K179" s="128"/>
      <c r="L179" s="129"/>
      <c r="M179" s="130"/>
      <c r="N179" s="75"/>
      <c r="O179" s="128"/>
      <c r="P179" s="75"/>
      <c r="Q179" s="75"/>
      <c r="R179" s="75"/>
      <c r="S179" s="75"/>
      <c r="T179" s="75"/>
      <c r="U179" s="75"/>
      <c r="V179" s="75"/>
      <c r="W179" s="75"/>
      <c r="X179" s="75"/>
    </row>
    <row r="180" spans="1:24" ht="15" customHeight="1" x14ac:dyDescent="0.2">
      <c r="A180" s="44"/>
      <c r="B180" s="44"/>
      <c r="C180" s="127"/>
      <c r="D180" s="44"/>
      <c r="E180" s="75"/>
      <c r="F180" s="75"/>
      <c r="G180" s="75"/>
      <c r="H180" s="75"/>
      <c r="I180" s="75"/>
      <c r="J180" s="128"/>
      <c r="K180" s="128"/>
      <c r="L180" s="129"/>
      <c r="M180" s="130"/>
      <c r="N180" s="75"/>
      <c r="O180" s="128"/>
      <c r="P180" s="75"/>
      <c r="Q180" s="75"/>
      <c r="R180" s="75"/>
      <c r="S180" s="75"/>
      <c r="T180" s="75"/>
      <c r="U180" s="75"/>
      <c r="V180" s="75"/>
      <c r="W180" s="75"/>
      <c r="X180" s="75"/>
    </row>
    <row r="181" spans="1:24" ht="15" customHeight="1" x14ac:dyDescent="0.2">
      <c r="B181" s="44"/>
    </row>
    <row r="182" spans="1:24" ht="15" customHeight="1" x14ac:dyDescent="0.2">
      <c r="B182" s="44"/>
    </row>
    <row r="183" spans="1:24" ht="15" customHeight="1" x14ac:dyDescent="0.2">
      <c r="B183" s="44"/>
    </row>
    <row r="184" spans="1:24" ht="15" customHeight="1" x14ac:dyDescent="0.2">
      <c r="B184" s="44"/>
    </row>
    <row r="185" spans="1:24" ht="15" customHeight="1" x14ac:dyDescent="0.2">
      <c r="B185" s="44"/>
    </row>
    <row r="186" spans="1:24" ht="15" customHeight="1" x14ac:dyDescent="0.2">
      <c r="B186" s="44"/>
    </row>
    <row r="187" spans="1:24" ht="15" customHeight="1" x14ac:dyDescent="0.2">
      <c r="B187" s="44"/>
    </row>
  </sheetData>
  <sheetProtection selectLockedCells="1"/>
  <sortState xmlns:xlrd2="http://schemas.microsoft.com/office/spreadsheetml/2017/richdata2" ref="A2:P41">
    <sortCondition ref="A2:A41"/>
  </sortState>
  <pageMargins left="0.25" right="0.25" top="1" bottom="0.25" header="0.3" footer="0.3"/>
  <pageSetup paperSize="5" scale="55" fitToHeight="0" orientation="landscape" horizontalDpi="1200" verticalDpi="1200" r:id="rId1"/>
  <headerFooter>
    <oddHeader xml:space="preserve">&amp;C&amp;"Arial,Bold"&amp;16Memphis-Shelby County Schools (MSCS)&amp;"Arial,Regular"
&amp;"Arial,Bold"2024-2025 SY&amp;"Arial,Regular" &amp;"Arial,Bold"(2nd Semester January 2025 - May 2025&amp;"Arial,Regular")  
&amp;"Arial,Bold"Fresh and Local Produce Bid 
Direct to Schools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0</v>
      </c>
      <c r="C3" s="7" t="s">
        <v>69</v>
      </c>
      <c r="D3" s="7" t="s">
        <v>70</v>
      </c>
      <c r="E3" s="8" t="s">
        <v>2</v>
      </c>
      <c r="F3" s="15" t="s">
        <v>71</v>
      </c>
      <c r="G3" s="4"/>
      <c r="H3" s="4"/>
    </row>
    <row r="4" spans="1:15" ht="60" x14ac:dyDescent="0.2">
      <c r="B4" s="5">
        <v>1137</v>
      </c>
      <c r="C4" s="11">
        <v>7440</v>
      </c>
      <c r="D4" s="14">
        <f>(C4/12)</f>
        <v>620</v>
      </c>
      <c r="E4" s="5" t="s">
        <v>16</v>
      </c>
      <c r="F4" s="20" t="s">
        <v>72</v>
      </c>
      <c r="O4" s="10"/>
    </row>
    <row r="5" spans="1:15" ht="75" x14ac:dyDescent="0.2">
      <c r="B5" s="5">
        <v>1138</v>
      </c>
      <c r="C5" s="11">
        <v>6000</v>
      </c>
      <c r="D5" s="14">
        <f t="shared" ref="D5:D34" si="0">(C5/12)</f>
        <v>500</v>
      </c>
      <c r="E5" s="5" t="s">
        <v>16</v>
      </c>
      <c r="F5" s="20" t="s">
        <v>73</v>
      </c>
    </row>
    <row r="6" spans="1:15" ht="75" x14ac:dyDescent="0.2">
      <c r="B6" s="5">
        <v>1146</v>
      </c>
      <c r="C6" s="11">
        <v>1500</v>
      </c>
      <c r="D6" s="14">
        <f t="shared" si="0"/>
        <v>125</v>
      </c>
      <c r="E6" s="5" t="s">
        <v>16</v>
      </c>
      <c r="F6" s="20" t="s">
        <v>74</v>
      </c>
    </row>
    <row r="7" spans="1:15" ht="54.75" customHeight="1" x14ac:dyDescent="0.2">
      <c r="B7" s="25">
        <v>1155</v>
      </c>
      <c r="C7" s="11">
        <v>700</v>
      </c>
      <c r="D7" s="14">
        <f t="shared" si="0"/>
        <v>58.333333333333336</v>
      </c>
      <c r="E7" s="5" t="s">
        <v>16</v>
      </c>
      <c r="F7" s="26" t="s">
        <v>75</v>
      </c>
    </row>
    <row r="8" spans="1:15" ht="75" x14ac:dyDescent="0.2">
      <c r="B8" s="5">
        <v>1156</v>
      </c>
      <c r="C8" s="11">
        <v>300</v>
      </c>
      <c r="D8" s="14">
        <f t="shared" si="0"/>
        <v>25</v>
      </c>
      <c r="E8" s="5" t="s">
        <v>76</v>
      </c>
      <c r="F8" s="20" t="s">
        <v>77</v>
      </c>
    </row>
    <row r="9" spans="1:15" ht="45" x14ac:dyDescent="0.2">
      <c r="B9" s="5">
        <v>1158</v>
      </c>
      <c r="C9" s="11">
        <v>6080</v>
      </c>
      <c r="D9" s="14">
        <f t="shared" si="0"/>
        <v>506.66666666666669</v>
      </c>
      <c r="E9" s="5" t="s">
        <v>16</v>
      </c>
      <c r="F9" s="20" t="s">
        <v>78</v>
      </c>
    </row>
    <row r="10" spans="1:15" ht="60" x14ac:dyDescent="0.2">
      <c r="B10" s="5">
        <v>1166</v>
      </c>
      <c r="C10" s="11">
        <v>2350</v>
      </c>
      <c r="D10" s="14">
        <f t="shared" si="0"/>
        <v>195.83333333333334</v>
      </c>
      <c r="E10" s="5" t="s">
        <v>16</v>
      </c>
      <c r="F10" s="20" t="s">
        <v>79</v>
      </c>
    </row>
    <row r="11" spans="1:15" ht="90" x14ac:dyDescent="0.2">
      <c r="B11" s="5">
        <v>1428</v>
      </c>
      <c r="C11" s="11">
        <v>1000</v>
      </c>
      <c r="D11" s="14">
        <f t="shared" si="0"/>
        <v>83.333333333333329</v>
      </c>
      <c r="E11" s="5" t="s">
        <v>21</v>
      </c>
      <c r="F11" s="20" t="s">
        <v>80</v>
      </c>
    </row>
    <row r="12" spans="1:15" ht="90" x14ac:dyDescent="0.2">
      <c r="B12" s="5">
        <v>1438</v>
      </c>
      <c r="C12" s="11">
        <v>2000</v>
      </c>
      <c r="D12" s="14">
        <f t="shared" si="0"/>
        <v>166.66666666666666</v>
      </c>
      <c r="E12" s="5" t="s">
        <v>21</v>
      </c>
      <c r="F12" s="21" t="s">
        <v>81</v>
      </c>
    </row>
    <row r="13" spans="1:15" ht="75" x14ac:dyDescent="0.2">
      <c r="B13" s="5">
        <v>1442</v>
      </c>
      <c r="C13" s="11">
        <v>2000</v>
      </c>
      <c r="D13" s="14">
        <f t="shared" si="0"/>
        <v>166.66666666666666</v>
      </c>
      <c r="E13" s="5" t="s">
        <v>21</v>
      </c>
      <c r="F13" s="20" t="s">
        <v>82</v>
      </c>
    </row>
    <row r="14" spans="1:15" ht="120" x14ac:dyDescent="0.2">
      <c r="B14" s="22">
        <v>1449</v>
      </c>
      <c r="C14" s="11">
        <v>3000</v>
      </c>
      <c r="D14" s="14">
        <f t="shared" si="0"/>
        <v>250</v>
      </c>
      <c r="E14" s="5" t="s">
        <v>83</v>
      </c>
      <c r="F14" s="29" t="s">
        <v>84</v>
      </c>
    </row>
    <row r="15" spans="1:15" ht="60" x14ac:dyDescent="0.2">
      <c r="B15" s="5">
        <v>1455</v>
      </c>
      <c r="C15" s="11">
        <v>6000</v>
      </c>
      <c r="D15" s="14">
        <f t="shared" si="0"/>
        <v>500</v>
      </c>
      <c r="E15" s="5" t="s">
        <v>16</v>
      </c>
      <c r="F15" s="20" t="s">
        <v>85</v>
      </c>
    </row>
    <row r="16" spans="1:15" ht="60" x14ac:dyDescent="0.2">
      <c r="B16" s="5">
        <v>1464</v>
      </c>
      <c r="C16" s="11">
        <v>450</v>
      </c>
      <c r="D16" s="14">
        <f t="shared" si="0"/>
        <v>37.5</v>
      </c>
      <c r="E16" s="5" t="s">
        <v>21</v>
      </c>
      <c r="F16" s="20" t="s">
        <v>86</v>
      </c>
    </row>
    <row r="17" spans="2:6" ht="60" x14ac:dyDescent="0.2">
      <c r="B17" s="5">
        <v>1465</v>
      </c>
      <c r="C17" s="11">
        <v>650</v>
      </c>
      <c r="D17" s="14">
        <f t="shared" si="0"/>
        <v>54.166666666666664</v>
      </c>
      <c r="E17" s="5" t="s">
        <v>21</v>
      </c>
      <c r="F17" s="20" t="s">
        <v>87</v>
      </c>
    </row>
    <row r="18" spans="2:6" ht="75" x14ac:dyDescent="0.2">
      <c r="B18" s="22">
        <v>1472</v>
      </c>
      <c r="C18" s="11">
        <v>2500</v>
      </c>
      <c r="D18" s="14">
        <f t="shared" si="0"/>
        <v>208.33333333333334</v>
      </c>
      <c r="E18" s="5" t="s">
        <v>16</v>
      </c>
      <c r="F18" s="20" t="s">
        <v>88</v>
      </c>
    </row>
    <row r="19" spans="2:6" ht="45" x14ac:dyDescent="0.2">
      <c r="B19" s="5">
        <v>1481</v>
      </c>
      <c r="C19" s="11">
        <v>400</v>
      </c>
      <c r="D19" s="14">
        <f t="shared" si="0"/>
        <v>33.333333333333336</v>
      </c>
      <c r="E19" s="5" t="s">
        <v>21</v>
      </c>
      <c r="F19" s="20" t="s">
        <v>89</v>
      </c>
    </row>
    <row r="20" spans="2:6" ht="60" x14ac:dyDescent="0.2">
      <c r="B20" s="5">
        <v>1484</v>
      </c>
      <c r="C20" s="12">
        <v>960</v>
      </c>
      <c r="D20" s="14">
        <f t="shared" si="0"/>
        <v>80</v>
      </c>
      <c r="E20" s="5" t="s">
        <v>21</v>
      </c>
      <c r="F20" s="24" t="s">
        <v>90</v>
      </c>
    </row>
    <row r="21" spans="2:6" ht="135" x14ac:dyDescent="0.2">
      <c r="B21" s="5">
        <v>1485</v>
      </c>
      <c r="C21" s="11">
        <v>3400</v>
      </c>
      <c r="D21" s="14">
        <f t="shared" si="0"/>
        <v>283.33333333333331</v>
      </c>
      <c r="E21" s="22" t="s">
        <v>21</v>
      </c>
      <c r="F21" s="29" t="s">
        <v>91</v>
      </c>
    </row>
    <row r="22" spans="2:6" ht="90" x14ac:dyDescent="0.2">
      <c r="B22" s="17">
        <v>1487</v>
      </c>
      <c r="C22" s="11">
        <v>250</v>
      </c>
      <c r="D22" s="14">
        <f t="shared" si="0"/>
        <v>20.833333333333332</v>
      </c>
      <c r="E22" s="5" t="s">
        <v>16</v>
      </c>
      <c r="F22" s="20" t="s">
        <v>92</v>
      </c>
    </row>
    <row r="23" spans="2:6" ht="90" x14ac:dyDescent="0.2">
      <c r="B23" s="5">
        <v>1488</v>
      </c>
      <c r="C23" s="13">
        <v>2000</v>
      </c>
      <c r="D23" s="14">
        <f t="shared" si="0"/>
        <v>166.66666666666666</v>
      </c>
      <c r="E23" s="5" t="s">
        <v>16</v>
      </c>
      <c r="F23" s="20" t="s">
        <v>93</v>
      </c>
    </row>
    <row r="24" spans="2:6" ht="105" x14ac:dyDescent="0.2">
      <c r="B24" s="22">
        <v>1595</v>
      </c>
      <c r="C24" s="11">
        <v>3300</v>
      </c>
      <c r="D24" s="14">
        <f t="shared" si="0"/>
        <v>275</v>
      </c>
      <c r="E24" s="5" t="s">
        <v>94</v>
      </c>
      <c r="F24" s="23" t="s">
        <v>95</v>
      </c>
    </row>
    <row r="25" spans="2:6" ht="180" x14ac:dyDescent="0.2">
      <c r="B25" s="22">
        <v>1597</v>
      </c>
      <c r="C25" s="11">
        <v>3500</v>
      </c>
      <c r="D25" s="14">
        <f t="shared" si="0"/>
        <v>291.66666666666669</v>
      </c>
      <c r="E25" s="5" t="s">
        <v>21</v>
      </c>
      <c r="F25" s="28" t="s">
        <v>96</v>
      </c>
    </row>
    <row r="26" spans="2:6" ht="75" x14ac:dyDescent="0.2">
      <c r="B26" s="5">
        <v>1643</v>
      </c>
      <c r="C26" s="11">
        <v>1500</v>
      </c>
      <c r="D26" s="14">
        <f t="shared" si="0"/>
        <v>125</v>
      </c>
      <c r="E26" s="5" t="s">
        <v>16</v>
      </c>
      <c r="F26" s="20" t="s">
        <v>97</v>
      </c>
    </row>
    <row r="27" spans="2:6" ht="75" x14ac:dyDescent="0.2">
      <c r="B27" s="5">
        <v>1709</v>
      </c>
      <c r="C27" s="11">
        <v>1540</v>
      </c>
      <c r="D27" s="14">
        <f t="shared" si="0"/>
        <v>128.33333333333334</v>
      </c>
      <c r="E27" s="5" t="s">
        <v>16</v>
      </c>
      <c r="F27" s="20" t="s">
        <v>98</v>
      </c>
    </row>
    <row r="28" spans="2:6" ht="75" x14ac:dyDescent="0.2">
      <c r="B28" s="18">
        <v>1742</v>
      </c>
      <c r="C28" s="11">
        <v>1600</v>
      </c>
      <c r="D28" s="14">
        <f t="shared" si="0"/>
        <v>133.33333333333334</v>
      </c>
      <c r="E28" s="5" t="s">
        <v>16</v>
      </c>
      <c r="F28" s="19" t="s">
        <v>99</v>
      </c>
    </row>
    <row r="29" spans="2:6" ht="75" x14ac:dyDescent="0.2">
      <c r="B29" s="5">
        <v>1790</v>
      </c>
      <c r="C29" s="11">
        <v>200</v>
      </c>
      <c r="D29" s="14">
        <f t="shared" si="0"/>
        <v>16.666666666666668</v>
      </c>
      <c r="E29" s="5" t="s">
        <v>76</v>
      </c>
      <c r="F29" s="20" t="s">
        <v>100</v>
      </c>
    </row>
    <row r="30" spans="2:6" ht="120" x14ac:dyDescent="0.2">
      <c r="B30" s="5">
        <v>1831</v>
      </c>
      <c r="C30" s="11">
        <v>4000</v>
      </c>
      <c r="D30" s="14">
        <f t="shared" si="0"/>
        <v>333.33333333333331</v>
      </c>
      <c r="E30" s="5" t="s">
        <v>83</v>
      </c>
      <c r="F30" s="20" t="s">
        <v>101</v>
      </c>
    </row>
    <row r="31" spans="2:6" ht="120" x14ac:dyDescent="0.2">
      <c r="B31" s="5">
        <v>1832</v>
      </c>
      <c r="C31" s="11">
        <v>1500</v>
      </c>
      <c r="D31" s="14">
        <f t="shared" si="0"/>
        <v>125</v>
      </c>
      <c r="E31" s="5" t="s">
        <v>83</v>
      </c>
      <c r="F31" s="20" t="s">
        <v>102</v>
      </c>
    </row>
    <row r="32" spans="2:6" ht="90" x14ac:dyDescent="0.2">
      <c r="B32" s="5">
        <v>1833</v>
      </c>
      <c r="C32" s="11">
        <v>1500</v>
      </c>
      <c r="D32" s="14">
        <f t="shared" si="0"/>
        <v>125</v>
      </c>
      <c r="E32" s="5" t="s">
        <v>103</v>
      </c>
      <c r="F32" s="20" t="s">
        <v>104</v>
      </c>
    </row>
    <row r="33" spans="2:6" ht="120" x14ac:dyDescent="0.2">
      <c r="B33" s="5">
        <v>1866</v>
      </c>
      <c r="C33" s="11">
        <v>3400</v>
      </c>
      <c r="D33" s="14">
        <f t="shared" si="0"/>
        <v>283.33333333333331</v>
      </c>
      <c r="E33" s="5" t="s">
        <v>21</v>
      </c>
      <c r="F33" s="29" t="s">
        <v>105</v>
      </c>
    </row>
    <row r="34" spans="2:6" ht="75" x14ac:dyDescent="0.2">
      <c r="B34" s="22">
        <v>1907</v>
      </c>
      <c r="C34" s="11">
        <v>200</v>
      </c>
      <c r="D34" s="14">
        <f t="shared" si="0"/>
        <v>16.666666666666668</v>
      </c>
      <c r="E34" s="5" t="s">
        <v>21</v>
      </c>
      <c r="F34" s="30" t="s">
        <v>106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0</v>
      </c>
      <c r="B2" s="7" t="s">
        <v>69</v>
      </c>
      <c r="C2" s="7" t="s">
        <v>70</v>
      </c>
      <c r="D2" s="8" t="s">
        <v>2</v>
      </c>
      <c r="E2" s="15" t="s">
        <v>71</v>
      </c>
    </row>
    <row r="3" spans="1:5" ht="60" x14ac:dyDescent="0.2">
      <c r="A3" s="5">
        <v>1137</v>
      </c>
      <c r="B3" s="11">
        <v>560</v>
      </c>
      <c r="C3" s="14">
        <v>280</v>
      </c>
      <c r="D3" s="5" t="s">
        <v>16</v>
      </c>
      <c r="E3" s="20" t="s">
        <v>72</v>
      </c>
    </row>
    <row r="4" spans="1:5" ht="75" x14ac:dyDescent="0.2">
      <c r="A4" s="5">
        <v>1146</v>
      </c>
      <c r="B4" s="11">
        <v>1500</v>
      </c>
      <c r="C4" s="14">
        <v>375</v>
      </c>
      <c r="D4" s="5" t="s">
        <v>16</v>
      </c>
      <c r="E4" s="20" t="s">
        <v>74</v>
      </c>
    </row>
    <row r="5" spans="1:5" ht="79.5" customHeight="1" x14ac:dyDescent="0.2">
      <c r="A5" s="5">
        <v>1155</v>
      </c>
      <c r="B5" s="11">
        <v>2100</v>
      </c>
      <c r="C5" s="14">
        <v>1050</v>
      </c>
      <c r="D5" s="5" t="s">
        <v>16</v>
      </c>
      <c r="E5" s="26" t="s">
        <v>75</v>
      </c>
    </row>
    <row r="6" spans="1:5" ht="45" x14ac:dyDescent="0.2">
      <c r="A6" s="5">
        <v>1158</v>
      </c>
      <c r="B6" s="11">
        <v>920</v>
      </c>
      <c r="C6" s="14">
        <v>306</v>
      </c>
      <c r="D6" s="5" t="s">
        <v>16</v>
      </c>
      <c r="E6" s="20" t="s">
        <v>78</v>
      </c>
    </row>
    <row r="7" spans="1:5" ht="71.25" customHeight="1" x14ac:dyDescent="0.2">
      <c r="A7" s="5">
        <v>1161</v>
      </c>
      <c r="B7" s="11">
        <v>370</v>
      </c>
      <c r="C7" s="14">
        <v>370</v>
      </c>
      <c r="D7" s="5" t="s">
        <v>16</v>
      </c>
      <c r="E7" s="20" t="s">
        <v>107</v>
      </c>
    </row>
    <row r="8" spans="1:5" ht="71.25" customHeight="1" x14ac:dyDescent="0.2">
      <c r="A8" s="5">
        <v>1166</v>
      </c>
      <c r="B8" s="11">
        <v>1150</v>
      </c>
      <c r="C8" s="14">
        <v>288</v>
      </c>
      <c r="D8" s="5" t="s">
        <v>16</v>
      </c>
      <c r="E8" s="20" t="s">
        <v>79</v>
      </c>
    </row>
    <row r="9" spans="1:5" ht="62.25" customHeight="1" x14ac:dyDescent="0.2">
      <c r="A9" s="5">
        <v>1171</v>
      </c>
      <c r="B9" s="11">
        <v>200</v>
      </c>
      <c r="C9" s="14">
        <v>200</v>
      </c>
      <c r="D9" s="5" t="s">
        <v>16</v>
      </c>
      <c r="E9" s="31" t="s">
        <v>108</v>
      </c>
    </row>
    <row r="10" spans="1:5" ht="78.75" customHeight="1" x14ac:dyDescent="0.2">
      <c r="A10" s="5">
        <v>1176</v>
      </c>
      <c r="B10" s="11">
        <v>370</v>
      </c>
      <c r="C10" s="14">
        <v>370</v>
      </c>
      <c r="D10" s="5"/>
      <c r="E10" s="31" t="s">
        <v>109</v>
      </c>
    </row>
    <row r="11" spans="1:5" ht="75" x14ac:dyDescent="0.2">
      <c r="A11" s="18">
        <v>1436</v>
      </c>
      <c r="B11" s="11">
        <v>1500</v>
      </c>
      <c r="C11" s="14">
        <v>375</v>
      </c>
      <c r="D11" s="5" t="s">
        <v>16</v>
      </c>
      <c r="E11" s="19" t="s">
        <v>110</v>
      </c>
    </row>
    <row r="12" spans="1:5" ht="105" x14ac:dyDescent="0.2">
      <c r="A12" s="22">
        <v>1595</v>
      </c>
      <c r="B12" s="11">
        <v>700</v>
      </c>
      <c r="C12" s="14">
        <v>350</v>
      </c>
      <c r="D12" s="5" t="s">
        <v>94</v>
      </c>
      <c r="E12" s="23" t="s">
        <v>95</v>
      </c>
    </row>
    <row r="13" spans="1:5" ht="75" x14ac:dyDescent="0.2">
      <c r="A13" s="5">
        <v>1709</v>
      </c>
      <c r="B13" s="11">
        <v>560</v>
      </c>
      <c r="C13" s="14">
        <v>280</v>
      </c>
      <c r="D13" s="5" t="s">
        <v>16</v>
      </c>
      <c r="E13" s="20" t="s">
        <v>98</v>
      </c>
    </row>
    <row r="14" spans="1:5" ht="58.5" customHeight="1" x14ac:dyDescent="0.2">
      <c r="A14" s="18">
        <v>1738</v>
      </c>
      <c r="B14" s="11">
        <v>700</v>
      </c>
      <c r="C14" s="14">
        <v>350</v>
      </c>
      <c r="D14" s="5" t="s">
        <v>16</v>
      </c>
      <c r="E14" s="19" t="s">
        <v>111</v>
      </c>
    </row>
    <row r="15" spans="1:5" ht="75" x14ac:dyDescent="0.2">
      <c r="A15" s="18">
        <v>1740</v>
      </c>
      <c r="B15" s="11">
        <v>1000</v>
      </c>
      <c r="C15" s="14">
        <v>500</v>
      </c>
      <c r="D15" s="5" t="s">
        <v>16</v>
      </c>
      <c r="E15" s="26" t="s">
        <v>112</v>
      </c>
    </row>
    <row r="16" spans="1:5" ht="75" x14ac:dyDescent="0.2">
      <c r="A16" s="18">
        <v>1742</v>
      </c>
      <c r="B16" s="11">
        <v>1400</v>
      </c>
      <c r="C16" s="14">
        <v>700</v>
      </c>
      <c r="D16" s="5" t="s">
        <v>16</v>
      </c>
      <c r="E16" s="19" t="s">
        <v>99</v>
      </c>
    </row>
    <row r="17" spans="1:5" ht="60" x14ac:dyDescent="0.2">
      <c r="A17" s="18">
        <v>1743</v>
      </c>
      <c r="B17" s="14">
        <v>700</v>
      </c>
      <c r="C17" s="14">
        <v>350</v>
      </c>
      <c r="D17" s="5" t="s">
        <v>16</v>
      </c>
      <c r="E17" s="27" t="s">
        <v>113</v>
      </c>
    </row>
    <row r="18" spans="1:5" ht="90" x14ac:dyDescent="0.2">
      <c r="A18" s="18">
        <v>1744</v>
      </c>
      <c r="B18" s="11">
        <v>1400</v>
      </c>
      <c r="C18" s="14">
        <v>700</v>
      </c>
      <c r="D18" s="5" t="s">
        <v>16</v>
      </c>
      <c r="E18" s="26" t="s">
        <v>114</v>
      </c>
    </row>
    <row r="19" spans="1:5" ht="60" x14ac:dyDescent="0.2">
      <c r="A19" s="25">
        <v>1810</v>
      </c>
      <c r="B19" s="14">
        <v>700</v>
      </c>
      <c r="C19" s="14">
        <v>350</v>
      </c>
      <c r="D19" s="5" t="s">
        <v>16</v>
      </c>
      <c r="E19" s="26" t="s">
        <v>115</v>
      </c>
    </row>
    <row r="20" spans="1:5" ht="75" x14ac:dyDescent="0.2">
      <c r="A20" s="18">
        <v>1834</v>
      </c>
      <c r="B20" s="14">
        <v>700</v>
      </c>
      <c r="C20" s="14">
        <v>350</v>
      </c>
      <c r="D20" s="5" t="s">
        <v>16</v>
      </c>
      <c r="E20" s="19" t="s">
        <v>116</v>
      </c>
    </row>
    <row r="21" spans="1:5" ht="75" x14ac:dyDescent="0.2">
      <c r="A21" s="25">
        <v>1835</v>
      </c>
      <c r="B21" s="14">
        <v>700</v>
      </c>
      <c r="C21" s="14">
        <v>350</v>
      </c>
      <c r="D21" s="5" t="s">
        <v>16</v>
      </c>
      <c r="E21" s="19" t="s">
        <v>117</v>
      </c>
    </row>
    <row r="22" spans="1:5" ht="75" x14ac:dyDescent="0.2">
      <c r="A22" s="25">
        <v>1836</v>
      </c>
      <c r="B22" s="14">
        <v>700</v>
      </c>
      <c r="C22" s="14">
        <v>350</v>
      </c>
      <c r="D22" s="5" t="s">
        <v>16</v>
      </c>
      <c r="E22" s="19" t="s">
        <v>118</v>
      </c>
    </row>
    <row r="23" spans="1:5" ht="45" x14ac:dyDescent="0.2">
      <c r="A23" s="25">
        <v>1838</v>
      </c>
      <c r="B23" s="14">
        <v>700</v>
      </c>
      <c r="C23" s="14">
        <v>350</v>
      </c>
      <c r="D23" s="5" t="s">
        <v>16</v>
      </c>
      <c r="E23" s="26" t="s">
        <v>119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2" t="s">
        <v>120</v>
      </c>
      <c r="B1" s="32" t="s">
        <v>121</v>
      </c>
      <c r="C1" s="32" t="s">
        <v>122</v>
      </c>
      <c r="D1" s="32" t="s">
        <v>123</v>
      </c>
      <c r="E1" s="33"/>
    </row>
    <row r="2" spans="1:5" x14ac:dyDescent="0.2">
      <c r="A2" s="142" t="s">
        <v>124</v>
      </c>
      <c r="B2" s="34" t="s">
        <v>125</v>
      </c>
      <c r="C2" s="35" t="s">
        <v>126</v>
      </c>
      <c r="D2" s="142" t="s">
        <v>127</v>
      </c>
      <c r="E2" s="142"/>
    </row>
    <row r="3" spans="1:5" x14ac:dyDescent="0.2">
      <c r="A3" s="143"/>
      <c r="B3" s="34" t="s">
        <v>128</v>
      </c>
      <c r="C3" s="35" t="s">
        <v>129</v>
      </c>
      <c r="D3" s="143"/>
      <c r="E3" s="143"/>
    </row>
    <row r="4" spans="1:5" x14ac:dyDescent="0.2">
      <c r="A4" s="34" t="s">
        <v>130</v>
      </c>
      <c r="B4" s="34" t="s">
        <v>131</v>
      </c>
      <c r="C4" s="35" t="s">
        <v>132</v>
      </c>
      <c r="D4" s="34" t="s">
        <v>133</v>
      </c>
      <c r="E4" s="34" t="s">
        <v>134</v>
      </c>
    </row>
    <row r="5" spans="1:5" x14ac:dyDescent="0.2">
      <c r="A5" s="34"/>
      <c r="B5" s="34"/>
      <c r="C5" s="35"/>
      <c r="D5" s="34"/>
      <c r="E5" s="34"/>
    </row>
    <row r="6" spans="1:5" x14ac:dyDescent="0.2">
      <c r="A6" s="34"/>
      <c r="B6" s="34"/>
      <c r="C6" s="34"/>
      <c r="D6" s="34"/>
      <c r="E6" s="34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48806EDDA564A8D935C7ACAC0F3EA" ma:contentTypeVersion="0" ma:contentTypeDescription="Create a new document." ma:contentTypeScope="" ma:versionID="3551ab2c048013a32ae4d22e2d7fc2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44467-5D78-4E13-B074-6A7B449A2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CA3FFE-0174-488F-86B8-DF4D7C9BFB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83E10B-B439-489D-8031-4F32B05AE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Bid Tab</vt:lpstr>
      <vt:lpstr> Prod. Aug-Oct 16 Weekly-DIRECT</vt:lpstr>
      <vt:lpstr>Prod. Aug-Oct 16 Weekly-FFVP</vt:lpstr>
      <vt:lpstr>Vendor Contact Info</vt:lpstr>
      <vt:lpstr>' Prod. Aug-Oct 16 Weekly-DIRECT'!Print_Area</vt:lpstr>
      <vt:lpstr>'Bid Tab'!Print_Area</vt:lpstr>
      <vt:lpstr>'Prod. Aug-Oct 16 Weekly-FFVP'!Print_Area</vt:lpstr>
      <vt:lpstr>'Bid Tab'!Print_Titles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MATTHEW E SAUNDERS</cp:lastModifiedBy>
  <cp:revision/>
  <cp:lastPrinted>2024-10-07T17:51:49Z</cp:lastPrinted>
  <dcterms:created xsi:type="dcterms:W3CDTF">2013-10-01T16:57:24Z</dcterms:created>
  <dcterms:modified xsi:type="dcterms:W3CDTF">2024-11-07T14:02:21Z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0x0101001AB48806EDDA564A8D935C7ACAC0F3EA</vt:lpwstr>
  </property>
  <property fmtid="{D5CDD505-2E9C-101B-9397-08002B2CF9AE}" pid="3" name="MediaServiceImageTags">
    <vt:lpwstr/>
  </property>
</Properties>
</file>